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5" activeTab="12"/>
  </bookViews>
  <sheets>
    <sheet name="Приложение 1" sheetId="1" r:id="rId1"/>
    <sheet name="приложение 2" sheetId="2" r:id="rId2"/>
    <sheet name="приложение 3" sheetId="3" r:id="rId3"/>
    <sheet name="приложение 4" sheetId="4" r:id="rId4"/>
    <sheet name="приложение 5" sheetId="5" r:id="rId5"/>
    <sheet name="приложение 6" sheetId="6" r:id="rId6"/>
    <sheet name="приложение 7" sheetId="7" r:id="rId7"/>
    <sheet name="приложение 8" sheetId="8" r:id="rId8"/>
    <sheet name="приложение 9" sheetId="9" r:id="rId9"/>
    <sheet name="приложение 10" sheetId="10" r:id="rId10"/>
    <sheet name="приложение11" sheetId="11" r:id="rId11"/>
    <sheet name="приложение 12" sheetId="12" r:id="rId12"/>
    <sheet name="приложение 13" sheetId="13" r:id="rId13"/>
    <sheet name="приложение 14" sheetId="14" r:id="rId14"/>
    <sheet name="приложение 15 " sheetId="15" r:id="rId15"/>
    <sheet name="приложение 16" sheetId="16" r:id="rId16"/>
    <sheet name="приложение 17" sheetId="17" r:id="rId17"/>
  </sheets>
  <calcPr calcId="152511"/>
</workbook>
</file>

<file path=xl/calcChain.xml><?xml version="1.0" encoding="utf-8"?>
<calcChain xmlns="http://schemas.openxmlformats.org/spreadsheetml/2006/main">
  <c r="I16" i="11" l="1"/>
  <c r="H32" i="8" l="1"/>
  <c r="J60" i="12"/>
  <c r="I60" i="12"/>
  <c r="H60" i="12"/>
  <c r="I51" i="11" l="1"/>
  <c r="I52" i="11"/>
  <c r="I53" i="11"/>
  <c r="I40" i="11"/>
  <c r="I10" i="11"/>
  <c r="I58" i="11" s="1"/>
  <c r="C29" i="10"/>
  <c r="E29" i="10"/>
  <c r="D29" i="10"/>
  <c r="E21" i="10" l="1"/>
  <c r="D21" i="10"/>
  <c r="I20" i="8"/>
  <c r="E18" i="10"/>
  <c r="D18" i="10"/>
  <c r="E11" i="10"/>
  <c r="D11" i="10"/>
  <c r="F20" i="9" l="1"/>
  <c r="F10" i="9"/>
  <c r="F27" i="9" s="1"/>
  <c r="J28" i="8"/>
  <c r="J27" i="8" s="1"/>
  <c r="J29" i="8"/>
  <c r="J20" i="8"/>
  <c r="J19" i="8" s="1"/>
  <c r="J18" i="8" s="1"/>
  <c r="J32" i="8" s="1"/>
  <c r="J11" i="8"/>
  <c r="I11" i="8"/>
  <c r="I29" i="8"/>
  <c r="I28" i="8" s="1"/>
  <c r="I27" i="8" s="1"/>
  <c r="I19" i="8"/>
  <c r="I18" i="8" s="1"/>
  <c r="I31" i="7"/>
  <c r="I27" i="7"/>
  <c r="I28" i="7"/>
  <c r="I17" i="7"/>
  <c r="I18" i="7"/>
  <c r="I19" i="7"/>
  <c r="I10" i="7"/>
  <c r="J31" i="6"/>
  <c r="J12" i="6"/>
  <c r="H12" i="6"/>
  <c r="H31" i="6" s="1"/>
  <c r="H25" i="6"/>
  <c r="H26" i="6"/>
  <c r="I32" i="8" l="1"/>
  <c r="H28" i="5"/>
  <c r="H15" i="5"/>
  <c r="H10" i="5"/>
  <c r="H9" i="5" s="1"/>
  <c r="H23" i="5"/>
  <c r="H22" i="5" s="1"/>
</calcChain>
</file>

<file path=xl/sharedStrings.xml><?xml version="1.0" encoding="utf-8"?>
<sst xmlns="http://schemas.openxmlformats.org/spreadsheetml/2006/main" count="987" uniqueCount="355">
  <si>
    <t>Приложение 1</t>
  </si>
  <si>
    <t>Код главы</t>
  </si>
  <si>
    <t>Код группы, подгруппы, статьи и вида источников</t>
  </si>
  <si>
    <t>Наименование</t>
  </si>
  <si>
    <t>Сумма</t>
  </si>
  <si>
    <t>Сельская администрация Паспаульского сельского поселения Чойского района РА</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</si>
  <si>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</si>
  <si>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</si>
  <si>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</si>
  <si>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</si>
  <si>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</si>
  <si>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</si>
  <si>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</si>
  <si>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</si>
  <si>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</si>
  <si>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Итого источников финансирования</t>
  </si>
  <si>
    <t>Источники финансирования дефицита бюджета муниципального образования «Паспаульское сельское поселение» на 2022 год по кодам классификации источников финансирования дефицитов бюджета</t>
  </si>
  <si>
    <t>Приложение 2</t>
  </si>
  <si>
    <t>Источники финансирования дефицита бюджета муниципального образования «Паспаульское сельское поселение» на 2022-2023 год по кодам классификации источников финансирования дефицитов бюджета</t>
  </si>
  <si>
    <t>2023г.</t>
  </si>
  <si>
    <t>Приложение 3</t>
  </si>
  <si>
    <t xml:space="preserve">  </t>
  </si>
  <si>
    <t>Перечень главных администраторов доходов бюджета муниципального образования «Паспаульское сельское поселение» Чойского района Республики Алтай</t>
  </si>
  <si>
    <t>Наименование доходов</t>
  </si>
  <si>
    <t>Доходы от сдачи в аренду имущества, составляющего казну сельских поселений (за исключением земельных участков)</t>
  </si>
  <si>
    <t>Доходы поступающие в порядке возмещения расходов, понесенных в связи с эксплуатацией имущества сельских поселений</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</si>
  <si>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</si>
  <si>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</si>
  <si>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</si>
  <si>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</si>
  <si>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</si>
  <si>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Невыясненные поступления, зачисляемые в бюджеты сельских поселений</t>
  </si>
  <si>
    <t>Прочие неналоговые доходы бюджетов сельских поселений</t>
  </si>
  <si>
    <t>Инициативные платежи, зачисляемые в бюджеты сельских поселений</t>
  </si>
  <si>
    <t>Дотации бюджетам сельских поселений на выравнивание бюджетной обеспеченности</t>
  </si>
  <si>
    <t>Дотации бюджетам сельских поселений на поддержку мер по обеспечению сбалансированности бюджетов</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</si>
  <si>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</si>
  <si>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</si>
  <si>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</si>
  <si>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Возврат прочих остатков субсидии, субвенций и иных межбюджетных трансфертов, имеющих целевое назначение, прошлых лет из бюджетов сельских поселений</t>
  </si>
  <si>
    <t>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t>
  </si>
  <si>
    <t>Код главы администратора</t>
  </si>
  <si>
    <t>Код доходов</t>
  </si>
  <si>
    <t>1 11 05075 10 0000 120</t>
  </si>
  <si>
    <t>1 13 02065 10 0000 130</t>
  </si>
  <si>
    <t>1 14 02050 10 0000 410</t>
  </si>
  <si>
    <t>1 14 02052 10 0000 410</t>
  </si>
  <si>
    <t>1 14 02053 10 0000 410</t>
  </si>
  <si>
    <t>1 14 02050 10 0000 440</t>
  </si>
  <si>
    <t>1 14 02053 10 0000 440</t>
  </si>
  <si>
    <t>1 17 01050 10 0000 180</t>
  </si>
  <si>
    <t>1 17 05050 10 0000 180</t>
  </si>
  <si>
    <t>1 17 15030  10 0000 150</t>
  </si>
  <si>
    <t>2 02 15001 10 0000 150</t>
  </si>
  <si>
    <t>2 02 15002 10 0000 150</t>
  </si>
  <si>
    <t>2 02 35118 10 0000 150</t>
  </si>
  <si>
    <t>2 02 49999 10 0000 150</t>
  </si>
  <si>
    <t>2 08 05000 10 0000 180</t>
  </si>
  <si>
    <t>2 19 60010 10 0000 150</t>
  </si>
  <si>
    <t>2 02 29999 10 0000 150</t>
  </si>
  <si>
    <t>Приложение 4</t>
  </si>
  <si>
    <t>Перечень главных администраторов источников финансирования дефицита бюджета муниципального образования "Паспаульское сельское поселение"</t>
  </si>
  <si>
    <t>Приложение 5</t>
  </si>
  <si>
    <r>
      <t> </t>
    </r>
    <r>
      <rPr>
        <sz val="9"/>
        <color theme="1"/>
        <rFont val="Times New Roman"/>
        <family val="1"/>
        <charset val="204"/>
      </rPr>
      <t>(тыс. рублей)</t>
    </r>
  </si>
  <si>
    <t>Код главного администратора доходов бюджета</t>
  </si>
  <si>
    <t>Код бюджетной классификации Российской Федерации</t>
  </si>
  <si>
    <t>Изменения (+;-)</t>
  </si>
  <si>
    <t>Сумма с учетом изменений</t>
  </si>
  <si>
    <t>1 00 00000 00 0000 000</t>
  </si>
  <si>
    <t>Налоговые и неналоговые доходы</t>
  </si>
  <si>
    <t>Налоговые доходы</t>
  </si>
  <si>
    <t>1 01 02000 01 0000 110</t>
  </si>
  <si>
    <t>Налог на доходы физических лиц</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</si>
  <si>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</si>
  <si>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ст.227,227.1,228 НК РФ</t>
  </si>
  <si>
    <t>1 05 00000 00 0000 000</t>
  </si>
  <si>
    <t>Налоги на совокупный доход</t>
  </si>
  <si>
    <t>1 05 03010 01 0000 110</t>
  </si>
  <si>
    <t>Единый сельскохозяйственный налог</t>
  </si>
  <si>
    <t>1 06 00000 00 0000 000</t>
  </si>
  <si>
    <t>Налоги на имущество</t>
  </si>
  <si>
    <t>1 06 01000 00 0000 110</t>
  </si>
  <si>
    <r>
      <t>Налог на имущество физических лиц</t>
    </r>
    <r>
      <rPr>
        <i/>
        <sz val="10"/>
        <color theme="1"/>
        <rFont val="Times New Roman"/>
        <family val="1"/>
        <charset val="204"/>
      </rPr>
      <t xml:space="preserve"> </t>
    </r>
    <r>
      <rPr>
        <i/>
        <sz val="10"/>
        <color rgb="FFFF0000"/>
        <rFont val="Times New Roman"/>
        <family val="1"/>
        <charset val="204"/>
      </rPr>
      <t xml:space="preserve"> </t>
    </r>
  </si>
  <si>
    <t>1 06 06000 00 0000 110</t>
  </si>
  <si>
    <r>
      <t xml:space="preserve">Земельный налог </t>
    </r>
    <r>
      <rPr>
        <i/>
        <sz val="10"/>
        <color rgb="FFFF0000"/>
        <rFont val="Times New Roman"/>
        <family val="1"/>
        <charset val="204"/>
      </rPr>
      <t xml:space="preserve"> </t>
    </r>
  </si>
  <si>
    <t>1 06 06033 10 0000 110</t>
  </si>
  <si>
    <t>Земельный налог с организаций, обладающих земельным участком, расположенным в границах сельских поселений</t>
  </si>
  <si>
    <t>1 06 06043 10 0000 110</t>
  </si>
  <si>
    <t>Земельный налог с физических лиц, обладающих земельным участком, расположенным в границах сельских поселений</t>
  </si>
  <si>
    <t>Неналоговые доходы</t>
  </si>
  <si>
    <t>Доходы, поступающие в порядке возмещения расходов, понесенных в связи с эксплуатацией имущества сельских поселений</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</si>
  <si>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</si>
  <si>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</si>
  <si>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</si>
  <si>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</si>
  <si>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прочие межбюджетные трансферы, передаваемые бюджетам сельских поселений в сфере осуществления дорожной деятельности</t>
  </si>
  <si>
    <t>Иные межбюджетные трансферты бюджетам сельских поселений на мероприятия по ликвидации дикорастущей конопли</t>
  </si>
  <si>
    <t>Всего доходов</t>
  </si>
  <si>
    <t>Объем поступлений доходов в бюджет муниципального образования "Паспаульское сельское поселение" в 2022 году</t>
  </si>
  <si>
    <t xml:space="preserve"> </t>
  </si>
  <si>
    <t>2023 год</t>
  </si>
  <si>
    <t>Объем поступлений доходов в бюджет муниципального образования "Паспаульское сельское поселение" в 2023-2024 годах</t>
  </si>
  <si>
    <t>№п/п</t>
  </si>
  <si>
    <t>Наименование показателей</t>
  </si>
  <si>
    <t>Главный распорядитель бюджетных средств</t>
  </si>
  <si>
    <t>раздел</t>
  </si>
  <si>
    <t>подраздел</t>
  </si>
  <si>
    <t>целевая статья</t>
  </si>
  <si>
    <t>изменения</t>
  </si>
  <si>
    <t>вид расходов</t>
  </si>
  <si>
    <t>сумма с учетом изменений</t>
  </si>
  <si>
    <r>
      <t xml:space="preserve">         </t>
    </r>
    <r>
      <rPr>
        <sz val="10"/>
        <color theme="1"/>
        <rFont val="Times New Roman"/>
        <family val="1"/>
        <charset val="204"/>
      </rPr>
      <t>1</t>
    </r>
    <r>
      <rPr>
        <sz val="7"/>
        <color theme="1"/>
        <rFont val="Times New Roman"/>
        <family val="1"/>
        <charset val="204"/>
      </rPr>
      <t xml:space="preserve">            </t>
    </r>
    <r>
      <rPr>
        <sz val="10"/>
        <color theme="1"/>
        <rFont val="Times New Roman"/>
        <family val="1"/>
        <charset val="204"/>
      </rPr>
      <t> </t>
    </r>
  </si>
  <si>
    <t>Национальная безопасность и правоохранительная деятельность</t>
  </si>
  <si>
    <t> 00</t>
  </si>
  <si>
    <r>
      <t xml:space="preserve">         </t>
    </r>
    <r>
      <rPr>
        <sz val="10"/>
        <color theme="1"/>
        <rFont val="Times New Roman"/>
        <family val="1"/>
        <charset val="204"/>
      </rPr>
      <t>2</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</si>
  <si>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3</t>
    </r>
    <r>
      <rPr>
        <sz val="7"/>
        <color theme="1"/>
        <rFont val="Times New Roman"/>
        <family val="1"/>
        <charset val="204"/>
      </rPr>
      <t xml:space="preserve">            </t>
    </r>
    <r>
      <rPr>
        <sz val="10"/>
        <color theme="1"/>
        <rFont val="Times New Roman"/>
        <family val="1"/>
        <charset val="204"/>
      </rPr>
      <t> </t>
    </r>
  </si>
  <si>
    <t>Основное мероприятие «Обеспечение безопасности населения»  в рамках МП "Комплексное развитие территории муниципального образования "Паспаульское сельское поселение" на 2019-2024 годы" подпрограммы «Устойчивое развитие систем жизнеобеспечения»</t>
  </si>
  <si>
    <r>
      <t xml:space="preserve">         </t>
    </r>
    <r>
      <rPr>
        <sz val="10"/>
        <color theme="1"/>
        <rFont val="Times New Roman"/>
        <family val="1"/>
        <charset val="204"/>
      </rPr>
      <t>4</t>
    </r>
    <r>
      <rPr>
        <sz val="7"/>
        <color theme="1"/>
        <rFont val="Times New Roman"/>
        <family val="1"/>
        <charset val="204"/>
      </rPr>
      <t xml:space="preserve">            </t>
    </r>
    <r>
      <rPr>
        <sz val="10"/>
        <color theme="1"/>
        <rFont val="Times New Roman"/>
        <family val="1"/>
        <charset val="204"/>
      </rPr>
      <t> </t>
    </r>
  </si>
  <si>
    <t>Прочая закупка товаров, работ и услуг для обеспечения государственных (муниципальных) нужд</t>
  </si>
  <si>
    <r>
      <t xml:space="preserve">         </t>
    </r>
    <r>
      <rPr>
        <sz val="10"/>
        <color theme="1"/>
        <rFont val="Times New Roman"/>
        <family val="1"/>
        <charset val="204"/>
      </rPr>
      <t>5</t>
    </r>
    <r>
      <rPr>
        <sz val="7"/>
        <color theme="1"/>
        <rFont val="Times New Roman"/>
        <family val="1"/>
        <charset val="204"/>
      </rPr>
      <t xml:space="preserve">            </t>
    </r>
    <r>
      <rPr>
        <sz val="10"/>
        <color theme="1"/>
        <rFont val="Times New Roman"/>
        <family val="1"/>
        <charset val="204"/>
      </rPr>
      <t> </t>
    </r>
  </si>
  <si>
    <t>Другие вопросы в области безопасности и правоохранительной деятельности</t>
  </si>
  <si>
    <r>
      <t xml:space="preserve">         </t>
    </r>
    <r>
      <rPr>
        <sz val="10"/>
        <color theme="1"/>
        <rFont val="Times New Roman"/>
        <family val="1"/>
        <charset val="204"/>
      </rPr>
      <t>6</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</si>
  <si>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7</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</si>
  <si>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8</t>
    </r>
    <r>
      <rPr>
        <sz val="7"/>
        <color theme="1"/>
        <rFont val="Times New Roman"/>
        <family val="1"/>
        <charset val="204"/>
      </rPr>
      <t xml:space="preserve">            </t>
    </r>
    <r>
      <rPr>
        <sz val="10"/>
        <color theme="1"/>
        <rFont val="Times New Roman"/>
        <family val="1"/>
        <charset val="204"/>
      </rPr>
      <t> </t>
    </r>
  </si>
  <si>
    <t>Национальная экономика</t>
  </si>
  <si>
    <r>
      <t xml:space="preserve">         </t>
    </r>
    <r>
      <rPr>
        <sz val="10"/>
        <color theme="1"/>
        <rFont val="Times New Roman"/>
        <family val="1"/>
        <charset val="204"/>
      </rPr>
      <t>9</t>
    </r>
    <r>
      <rPr>
        <sz val="7"/>
        <color theme="1"/>
        <rFont val="Times New Roman"/>
        <family val="1"/>
        <charset val="204"/>
      </rPr>
      <t xml:space="preserve">            </t>
    </r>
    <r>
      <rPr>
        <sz val="10"/>
        <color theme="1"/>
        <rFont val="Times New Roman"/>
        <family val="1"/>
        <charset val="204"/>
      </rPr>
      <t> </t>
    </r>
  </si>
  <si>
    <t>Дорожное хозяйство (дорожные фонды)</t>
  </si>
  <si>
    <r>
      <t xml:space="preserve">     </t>
    </r>
    <r>
      <rPr>
        <sz val="10"/>
        <color theme="1"/>
        <rFont val="Times New Roman"/>
        <family val="1"/>
        <charset val="204"/>
      </rPr>
      <t>10</t>
    </r>
    <r>
      <rPr>
        <sz val="7"/>
        <color theme="1"/>
        <rFont val="Times New Roman"/>
        <family val="1"/>
        <charset val="204"/>
      </rPr>
      <t xml:space="preserve">            </t>
    </r>
    <r>
      <rPr>
        <sz val="10"/>
        <color theme="1"/>
        <rFont val="Times New Roman"/>
        <family val="1"/>
        <charset val="204"/>
      </rPr>
      <t> </t>
    </r>
  </si>
  <si>
    <t>Основное мероприятие «Развитие реального сектора экономики» в рамках МП "Комплексное развитие территории муниципального образования "Паспаульское сельское поселение" на 2019-2024годы"  подпрограмма «Устойчивое развитие систем жизнеобеспечения»Направление «Расходы формирующие дорожный фонд»</t>
  </si>
  <si>
    <t>0110200Д00</t>
  </si>
  <si>
    <r>
      <t xml:space="preserve">     </t>
    </r>
    <r>
      <rPr>
        <sz val="10"/>
        <color theme="1"/>
        <rFont val="Times New Roman"/>
        <family val="1"/>
        <charset val="204"/>
      </rPr>
      <t>11</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</si>
  <si>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12</t>
    </r>
    <r>
      <rPr>
        <sz val="7"/>
        <color theme="1"/>
        <rFont val="Times New Roman"/>
        <family val="1"/>
        <charset val="204"/>
      </rPr>
      <t xml:space="preserve">            </t>
    </r>
    <r>
      <rPr>
        <sz val="10"/>
        <color theme="1"/>
        <rFont val="Times New Roman"/>
        <family val="1"/>
        <charset val="204"/>
      </rPr>
      <t> </t>
    </r>
  </si>
  <si>
    <t>Закупка энергетических ресурсов</t>
  </si>
  <si>
    <t>Другие вопросы в области национальной экономики</t>
  </si>
  <si>
    <r>
      <t xml:space="preserve">     </t>
    </r>
    <r>
      <rPr>
        <sz val="10"/>
        <color theme="1"/>
        <rFont val="Times New Roman"/>
        <family val="1"/>
        <charset val="204"/>
      </rPr>
      <t>16</t>
    </r>
    <r>
      <rPr>
        <sz val="7"/>
        <color theme="1"/>
        <rFont val="Times New Roman"/>
        <family val="1"/>
        <charset val="204"/>
      </rPr>
      <t xml:space="preserve">            </t>
    </r>
    <r>
      <rPr>
        <sz val="10"/>
        <color theme="1"/>
        <rFont val="Times New Roman"/>
        <family val="1"/>
        <charset val="204"/>
      </rPr>
      <t> </t>
    </r>
  </si>
  <si>
    <t>Жилищно-коммунальное хозяйство</t>
  </si>
  <si>
    <r>
      <t xml:space="preserve">     </t>
    </r>
    <r>
      <rPr>
        <sz val="10"/>
        <color theme="1"/>
        <rFont val="Times New Roman"/>
        <family val="1"/>
        <charset val="204"/>
      </rPr>
      <t>17</t>
    </r>
    <r>
      <rPr>
        <sz val="7"/>
        <color theme="1"/>
        <rFont val="Times New Roman"/>
        <family val="1"/>
        <charset val="204"/>
      </rPr>
      <t xml:space="preserve">            </t>
    </r>
    <r>
      <rPr>
        <sz val="10"/>
        <color theme="1"/>
        <rFont val="Times New Roman"/>
        <family val="1"/>
        <charset val="204"/>
      </rPr>
      <t> </t>
    </r>
  </si>
  <si>
    <t>Благоустройство</t>
  </si>
  <si>
    <r>
      <t xml:space="preserve">     </t>
    </r>
    <r>
      <rPr>
        <sz val="10"/>
        <color theme="1"/>
        <rFont val="Times New Roman"/>
        <family val="1"/>
        <charset val="204"/>
      </rPr>
      <t>18</t>
    </r>
    <r>
      <rPr>
        <sz val="7"/>
        <color theme="1"/>
        <rFont val="Times New Roman"/>
        <family val="1"/>
        <charset val="204"/>
      </rPr>
      <t xml:space="preserve">            </t>
    </r>
    <r>
      <rPr>
        <sz val="10"/>
        <color theme="1"/>
        <rFont val="Times New Roman"/>
        <family val="1"/>
        <charset val="204"/>
      </rPr>
      <t> </t>
    </r>
  </si>
  <si>
    <t>Основное мероприятие «Повышение уровня благоустройства территорий» в рамках  МП "Комплексное развитие территории муниципального образования "Паспаульское сельское поселение" на 2019-2024годы" подпрограммы «Устойчивое развитие систем жизнеобеспечения»</t>
  </si>
  <si>
    <r>
      <t xml:space="preserve">     </t>
    </r>
    <r>
      <rPr>
        <sz val="10"/>
        <color theme="1"/>
        <rFont val="Times New Roman"/>
        <family val="1"/>
        <charset val="204"/>
      </rPr>
      <t>19</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</si>
  <si>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20</t>
    </r>
    <r>
      <rPr>
        <sz val="7"/>
        <color theme="1"/>
        <rFont val="Times New Roman"/>
        <family val="1"/>
        <charset val="204"/>
      </rPr>
      <t xml:space="preserve">            </t>
    </r>
    <r>
      <rPr>
        <sz val="10"/>
        <color theme="1"/>
        <rFont val="Times New Roman"/>
        <family val="1"/>
        <charset val="204"/>
      </rPr>
      <t> </t>
    </r>
  </si>
  <si>
    <t>Культура, кинематография</t>
  </si>
  <si>
    <r>
      <t xml:space="preserve">     </t>
    </r>
    <r>
      <rPr>
        <sz val="10"/>
        <color theme="1"/>
        <rFont val="Times New Roman"/>
        <family val="1"/>
        <charset val="204"/>
      </rPr>
      <t>21</t>
    </r>
    <r>
      <rPr>
        <sz val="7"/>
        <color theme="1"/>
        <rFont val="Times New Roman"/>
        <family val="1"/>
        <charset val="204"/>
      </rPr>
      <t xml:space="preserve">            </t>
    </r>
    <r>
      <rPr>
        <sz val="10"/>
        <color theme="1"/>
        <rFont val="Times New Roman"/>
        <family val="1"/>
        <charset val="204"/>
      </rPr>
      <t> </t>
    </r>
  </si>
  <si>
    <t xml:space="preserve">Культура  </t>
  </si>
  <si>
    <r>
      <t xml:space="preserve">     </t>
    </r>
    <r>
      <rPr>
        <sz val="10"/>
        <color theme="1"/>
        <rFont val="Times New Roman"/>
        <family val="1"/>
        <charset val="204"/>
      </rPr>
      <t>22</t>
    </r>
    <r>
      <rPr>
        <sz val="7"/>
        <color theme="1"/>
        <rFont val="Times New Roman"/>
        <family val="1"/>
        <charset val="204"/>
      </rPr>
      <t xml:space="preserve">            </t>
    </r>
    <r>
      <rPr>
        <sz val="10"/>
        <color theme="1"/>
        <rFont val="Times New Roman"/>
        <family val="1"/>
        <charset val="204"/>
      </rPr>
      <t> </t>
    </r>
  </si>
  <si>
    <t>Основное мероприятие « Развитие культуры» в  рамках МП "Комплексное развитие территории муниципального образования "Паспаульское сельское поселение" на 2019-2024 годы" подпрограммы «Развитие социально-культурной сферы»</t>
  </si>
  <si>
    <r>
      <t xml:space="preserve">     </t>
    </r>
    <r>
      <rPr>
        <sz val="10"/>
        <color theme="1"/>
        <rFont val="Times New Roman"/>
        <family val="1"/>
        <charset val="204"/>
      </rPr>
      <t>23</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</si>
  <si>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24</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</si>
  <si>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29</t>
    </r>
    <r>
      <rPr>
        <sz val="7"/>
        <color theme="1"/>
        <rFont val="Times New Roman"/>
        <family val="1"/>
        <charset val="204"/>
      </rPr>
      <t xml:space="preserve">            </t>
    </r>
    <r>
      <rPr>
        <sz val="10"/>
        <color theme="1"/>
        <rFont val="Times New Roman"/>
        <family val="1"/>
        <charset val="204"/>
      </rPr>
      <t> </t>
    </r>
  </si>
  <si>
    <t>ВСЕГО РАСХОДОВ</t>
  </si>
  <si>
    <t>03</t>
  </si>
  <si>
    <t>04</t>
  </si>
  <si>
    <t>05</t>
  </si>
  <si>
    <t>08</t>
  </si>
  <si>
    <t>09</t>
  </si>
  <si>
    <t>01</t>
  </si>
  <si>
    <t>Распределение бюджетных ассигнований на реализацию муниципальной программы муниципального образования "Паспаульское сельское поселение" на 2022 год</t>
  </si>
  <si>
    <t>2024 год</t>
  </si>
  <si>
    <t>Распределение</t>
  </si>
  <si>
    <t>(тыс. рублей)</t>
  </si>
  <si>
    <t>Наименование показателя</t>
  </si>
  <si>
    <t>Раздел, подраздел</t>
  </si>
  <si>
    <t>ОБЩЕГОСУДАРСТВЕННЫЕ ВОПРОСЫ</t>
  </si>
  <si>
    <t>01 00</t>
  </si>
  <si>
    <t>Функционирование высшего должностного лица субъекта Российской Федерации и муниципального образования</t>
  </si>
  <si>
    <t>01 02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</si>
  <si>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</si>
  <si>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01 04</t>
  </si>
  <si>
    <t>Обеспечение деятельности финансовых, налоговых и таможенных органов и органов финансового (финансово-бюджетного надзора)</t>
  </si>
  <si>
    <t>01 06</t>
  </si>
  <si>
    <t>Резервные фонды</t>
  </si>
  <si>
    <t>01 11</t>
  </si>
  <si>
    <t>НАЦИОНАЛЬНАЯ ОБОРОНА</t>
  </si>
  <si>
    <t>02 00</t>
  </si>
  <si>
    <t>Мобилизационная и вневойсковая подготовка</t>
  </si>
  <si>
    <t>02 03</t>
  </si>
  <si>
    <t>НАЦИОНАЛЬНАЯ БЕЗОПАСНОСТЬ И ПРАВООХРАНИТЕЛЬНАЯ ДЕЯТЕЛЬНОСТЬ</t>
  </si>
  <si>
    <t>03 00</t>
  </si>
  <si>
    <t>03 10</t>
  </si>
  <si>
    <t>Другие вопросы в области национальной  безопасности и правоохранительной деятельности</t>
  </si>
  <si>
    <t>03 14</t>
  </si>
  <si>
    <t>НАЦИОНАЛЬНАЯ ЭКОНОМИКА</t>
  </si>
  <si>
    <t>04 00</t>
  </si>
  <si>
    <t>04 09</t>
  </si>
  <si>
    <t>04 12</t>
  </si>
  <si>
    <t>ЖИЛИЩНО-КОММУНАЛЬНОЕ ХОЗЯЙСТВО</t>
  </si>
  <si>
    <t>05 00</t>
  </si>
  <si>
    <t>05 03</t>
  </si>
  <si>
    <t>КУЛЬТУРА, КИНЕМАТОГРАФИЯ</t>
  </si>
  <si>
    <t>08 00</t>
  </si>
  <si>
    <t>Культура</t>
  </si>
  <si>
    <t>08 01</t>
  </si>
  <si>
    <t>бюджетных ассигнований по разделам, подразделам классификации расходов бюджета муниципального образования "Паспаульское сельское поселение" на 2022 год</t>
  </si>
  <si>
    <t>Приложение 10</t>
  </si>
  <si>
    <t>Условно утвержденные расходы</t>
  </si>
  <si>
    <t>99 99</t>
  </si>
  <si>
    <t>бюджетных ассигнований по разделам, подразделам классификации расходов бюджета муниципального образования "Паспаульское сельское поселение"  на 2023-2024 годы</t>
  </si>
  <si>
    <t>№ п/п</t>
  </si>
  <si>
    <t>Главный распоряд. бюджетных ср-в</t>
  </si>
  <si>
    <t>Раздел</t>
  </si>
  <si>
    <t>Подраздел</t>
  </si>
  <si>
    <t>Целевая статья</t>
  </si>
  <si>
    <t>Вид расходов</t>
  </si>
  <si>
    <t xml:space="preserve">Сумма с учетом изменений </t>
  </si>
  <si>
    <t>Общегосударственные вопросы</t>
  </si>
  <si>
    <t xml:space="preserve">Высшее должностное лицо сельского поселения </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</si>
  <si>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</si>
  <si>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</si>
  <si>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Материально-техническое обеспечение администрации сельского поселения</t>
  </si>
  <si>
    <t>990А001100</t>
  </si>
  <si>
    <t xml:space="preserve">Фонд оплаты труда государственных (муниципальных) органов </t>
  </si>
  <si>
    <t>990А001110</t>
  </si>
  <si>
    <t>990А001190</t>
  </si>
  <si>
    <t>Уплата налога на имущество организаций и земельного налога</t>
  </si>
  <si>
    <t>Уплата прочих налогов, сборов и иных платежей</t>
  </si>
  <si>
    <r>
      <t xml:space="preserve">     </t>
    </r>
    <r>
      <rPr>
        <sz val="10"/>
        <color theme="1"/>
        <rFont val="Times New Roman"/>
        <family val="1"/>
        <charset val="204"/>
      </rPr>
      <t>13</t>
    </r>
    <r>
      <rPr>
        <sz val="7"/>
        <color theme="1"/>
        <rFont val="Times New Roman"/>
        <family val="1"/>
        <charset val="204"/>
      </rPr>
      <t xml:space="preserve">            </t>
    </r>
    <r>
      <rPr>
        <sz val="10"/>
        <color theme="1"/>
        <rFont val="Times New Roman"/>
        <family val="1"/>
        <charset val="204"/>
      </rPr>
      <t> </t>
    </r>
  </si>
  <si>
    <t>Уплата иных платежей</t>
  </si>
  <si>
    <r>
      <t xml:space="preserve">     </t>
    </r>
    <r>
      <rPr>
        <sz val="10"/>
        <color theme="1"/>
        <rFont val="Times New Roman"/>
        <family val="1"/>
        <charset val="204"/>
      </rPr>
      <t>14</t>
    </r>
    <r>
      <rPr>
        <sz val="7"/>
        <color theme="1"/>
        <rFont val="Times New Roman"/>
        <family val="1"/>
        <charset val="204"/>
      </rPr>
      <t xml:space="preserve">            </t>
    </r>
    <r>
      <rPr>
        <sz val="10"/>
        <color theme="1"/>
        <rFont val="Times New Roman"/>
        <family val="1"/>
        <charset val="204"/>
      </rPr>
      <t> </t>
    </r>
  </si>
  <si>
    <t>Обеспечение деятельности финансовых, налоговых и таможенных органов и органов финансового (финансово-бюджетного) надзора</t>
  </si>
  <si>
    <r>
      <t xml:space="preserve">     </t>
    </r>
    <r>
      <rPr>
        <sz val="10"/>
        <color theme="1"/>
        <rFont val="Times New Roman"/>
        <family val="1"/>
        <charset val="204"/>
      </rPr>
      <t>15</t>
    </r>
    <r>
      <rPr>
        <sz val="7"/>
        <color theme="1"/>
        <rFont val="Times New Roman"/>
        <family val="1"/>
        <charset val="204"/>
      </rPr>
      <t xml:space="preserve">            </t>
    </r>
    <r>
      <rPr>
        <sz val="10"/>
        <color theme="1"/>
        <rFont val="Times New Roman"/>
        <family val="1"/>
        <charset val="204"/>
      </rPr>
      <t> </t>
    </r>
  </si>
  <si>
    <t>Основное мероприятие "Повышение эффективности управления муниципальными финансами"</t>
  </si>
  <si>
    <t>иные межбюджетные трансферты</t>
  </si>
  <si>
    <t>Резервные средства</t>
  </si>
  <si>
    <t>Национальная оборона</t>
  </si>
  <si>
    <t>Субвенции на осуществление первичного воинского учета на территориях, где отсутствуют военные комиссариаты</t>
  </si>
  <si>
    <r>
      <t xml:space="preserve">     </t>
    </r>
    <r>
      <rPr>
        <sz val="10"/>
        <color theme="1"/>
        <rFont val="Times New Roman"/>
        <family val="1"/>
        <charset val="204"/>
      </rPr>
      <t>25</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</si>
  <si>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26</t>
    </r>
    <r>
      <rPr>
        <sz val="7"/>
        <color theme="1"/>
        <rFont val="Times New Roman"/>
        <family val="1"/>
        <charset val="204"/>
      </rPr>
      <t xml:space="preserve">            </t>
    </r>
    <r>
      <rPr>
        <sz val="10"/>
        <color theme="1"/>
        <rFont val="Times New Roman"/>
        <family val="1"/>
        <charset val="204"/>
      </rPr>
      <t> </t>
    </r>
  </si>
  <si>
    <t>Основное мероприятие «Обеспечение безопасности населения» в рамках МП "Комплексное развитие территории муниципального образования "Паспаульское сельское поселение" на 2019-2024 годы"</t>
  </si>
  <si>
    <r>
      <t xml:space="preserve">     </t>
    </r>
    <r>
      <rPr>
        <sz val="10"/>
        <color theme="1"/>
        <rFont val="Times New Roman"/>
        <family val="1"/>
        <charset val="204"/>
      </rPr>
      <t>27</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</si>
  <si>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28</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</si>
  <si>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30</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</si>
  <si>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31</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</si>
  <si>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32</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</si>
  <si>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33</t>
    </r>
    <r>
      <rPr>
        <sz val="7"/>
        <color theme="1"/>
        <rFont val="Times New Roman"/>
        <family val="1"/>
        <charset val="204"/>
      </rPr>
      <t xml:space="preserve">            </t>
    </r>
    <r>
      <rPr>
        <sz val="10"/>
        <color theme="1"/>
        <rFont val="Times New Roman"/>
        <family val="1"/>
        <charset val="204"/>
      </rPr>
      <t> </t>
    </r>
  </si>
  <si>
    <t>Основное мероприятие «Развитие реального сектора экономики» в рамках МП "Комплексное развитие территории муниципального образования "Паспаульское сельское поселение" на 2019-2024годы"Направление «Расходы формирующие дорожный фонд»</t>
  </si>
  <si>
    <r>
      <t xml:space="preserve">     </t>
    </r>
    <r>
      <rPr>
        <sz val="10"/>
        <color theme="1"/>
        <rFont val="Times New Roman"/>
        <family val="1"/>
        <charset val="204"/>
      </rPr>
      <t>34</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</si>
  <si>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35</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</si>
  <si>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36</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</si>
  <si>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39</t>
    </r>
    <r>
      <rPr>
        <sz val="7"/>
        <color theme="1"/>
        <rFont val="Times New Roman"/>
        <family val="1"/>
        <charset val="204"/>
      </rPr>
      <t xml:space="preserve">            </t>
    </r>
    <r>
      <rPr>
        <sz val="10"/>
        <color theme="1"/>
        <rFont val="Times New Roman"/>
        <family val="1"/>
        <charset val="204"/>
      </rPr>
      <t> </t>
    </r>
  </si>
  <si>
    <t>Иные межбюджетные трансферты</t>
  </si>
  <si>
    <r>
      <t xml:space="preserve">     </t>
    </r>
    <r>
      <rPr>
        <sz val="10"/>
        <color theme="1"/>
        <rFont val="Times New Roman"/>
        <family val="1"/>
        <charset val="204"/>
      </rPr>
      <t>40</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</si>
  <si>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41</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</si>
  <si>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42</t>
    </r>
    <r>
      <rPr>
        <sz val="7"/>
        <color theme="1"/>
        <rFont val="Times New Roman"/>
        <family val="1"/>
        <charset val="204"/>
      </rPr>
      <t xml:space="preserve">            </t>
    </r>
    <r>
      <rPr>
        <sz val="10"/>
        <color theme="1"/>
        <rFont val="Times New Roman"/>
        <family val="1"/>
        <charset val="204"/>
      </rPr>
      <t> </t>
    </r>
  </si>
  <si>
    <t>Основное мероприятие «Повышение уровня благоустройства территорий» в рамках  МП "Комплексное развитие территории муниципального образования "Паспаульское сельское поселение" на 2019-2024годы"</t>
  </si>
  <si>
    <r>
      <t xml:space="preserve">     </t>
    </r>
    <r>
      <rPr>
        <sz val="10"/>
        <color theme="1"/>
        <rFont val="Times New Roman"/>
        <family val="1"/>
        <charset val="204"/>
      </rPr>
      <t>43</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</si>
  <si>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44</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</si>
  <si>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45</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</si>
  <si>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46</t>
    </r>
    <r>
      <rPr>
        <sz val="7"/>
        <color theme="1"/>
        <rFont val="Times New Roman"/>
        <family val="1"/>
        <charset val="204"/>
      </rPr>
      <t xml:space="preserve">            </t>
    </r>
    <r>
      <rPr>
        <sz val="10"/>
        <color theme="1"/>
        <rFont val="Times New Roman"/>
        <family val="1"/>
        <charset val="204"/>
      </rPr>
      <t> </t>
    </r>
  </si>
  <si>
    <t>Основное мероприятие « Развитие культуры» в  рамках МП "Комплексное развитие территории муниципального образования "Паспаульское сельское поселение" на 2019-2024 годы"</t>
  </si>
  <si>
    <r>
      <t xml:space="preserve">     </t>
    </r>
    <r>
      <rPr>
        <sz val="10"/>
        <color theme="1"/>
        <rFont val="Times New Roman"/>
        <family val="1"/>
        <charset val="204"/>
      </rPr>
      <t>47</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</si>
  <si>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48</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</si>
  <si>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52</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</si>
  <si>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53</t>
    </r>
    <r>
      <rPr>
        <sz val="7"/>
        <color theme="1"/>
        <rFont val="Times New Roman"/>
        <family val="1"/>
        <charset val="204"/>
      </rPr>
      <t xml:space="preserve">            </t>
    </r>
    <r>
      <rPr>
        <sz val="10"/>
        <color theme="1"/>
        <rFont val="Times New Roman"/>
        <family val="1"/>
        <charset val="204"/>
      </rPr>
      <t> </t>
    </r>
  </si>
  <si>
    <t>02</t>
  </si>
  <si>
    <t>06</t>
  </si>
  <si>
    <t>00</t>
  </si>
  <si>
    <t>Другие вопросы в области культуры,кинематографии</t>
  </si>
  <si>
    <t xml:space="preserve">Иные межбюджетные трансферты  на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между муниципальным образованием Паспаульское сельское поселение и муниципальным образованием «Чойский район»  </t>
  </si>
  <si>
    <t>Другие вопросы в области национальной безопасности и правоохранительной деятельности</t>
  </si>
  <si>
    <t>№ договора</t>
  </si>
  <si>
    <t>дата заключения</t>
  </si>
  <si>
    <t>наименование</t>
  </si>
  <si>
    <t>изменения (+/-)</t>
  </si>
  <si>
    <t>29.04.2016г.</t>
  </si>
  <si>
    <t>Межбюджетные трансферты из бюджета сельского поселения, бюджету муниципального образования "Чойский район"  на выполнение части полномочий по осуществлению муниципального земельного контроля за использованием земель, расположенных на территории муниципального образования "Паспаульское сельское поселение"</t>
  </si>
  <si>
    <t>26.12.2018г.</t>
  </si>
  <si>
    <t>Межбюджетные трансферты из бюджета сельского поселения, бюджету муниципального образования "Чойский район"  на выполнение части полномочий по осуществлению внутреннего муниципального финансового контроля</t>
  </si>
  <si>
    <t>Иные межбюджетные трансферты,  выделяемые из бюджета муниципального образования "Паспаульское сельское поселение", на финансирование расходов, связанных с передачей полномочий органам местного самоуправления муниципальному образованию "Чойский  район" на 2022 год</t>
  </si>
  <si>
    <t>Иные межбюджетные трансферты  на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между муниципальным образованием Паспаульское сельское поселение и муниципальным образованием «Чойский район»</t>
  </si>
  <si>
    <t>сумма с учетом изменений на 2021 г.</t>
  </si>
  <si>
    <t>сумма с учетом изменений на 2022 г.</t>
  </si>
  <si>
    <t>Иные межбюджетные трансферты,  выделяемые из бюджета муниципального образования "Паспаульское сельское поселение", на финансирование расходов, связанных с передачей полномочий органам местного самоуправления муниципальному образованию "Чойский  район" на 2023-2024 годы</t>
  </si>
  <si>
    <t>Виды заимствований</t>
  </si>
  <si>
    <t>Объем привлечения средств</t>
  </si>
  <si>
    <t>Объем средств, направляемых на погашение основной суммы долга</t>
  </si>
  <si>
    <t>Муниципальные внутренние заимствования</t>
  </si>
  <si>
    <t>в том числе:</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</si>
  <si>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</si>
  <si>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</si>
  <si>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на 2023 год</t>
  </si>
  <si>
    <t>Программа муниципальных внутренних заимствований муниципального образования "Паспаульское сельское поселение"                                                                                                                                                   на 2022 год</t>
  </si>
  <si>
    <t>на 2024 год</t>
  </si>
  <si>
    <t>Цель гарантирования</t>
  </si>
  <si>
    <t>Наименование принципала</t>
  </si>
  <si>
    <t>Общий объем гарантии, тыс.руб.</t>
  </si>
  <si>
    <t>Наличие права регрессного требования гаранта к принципалу</t>
  </si>
  <si>
    <t>Иные условия предоставления государственных гарантий</t>
  </si>
  <si>
    <t>Общая сумма</t>
  </si>
  <si>
    <t>ИТОГО</t>
  </si>
  <si>
    <t>Исполнение государственных гарантий Республики Алтай</t>
  </si>
  <si>
    <t>Объем бюджетных ассигнований на исполнение гарантий по возможным гарантийным случаям, тыс. рублей</t>
  </si>
  <si>
    <t>За счет источников финансирования дефицита республиканского бюджета Республики Алтай</t>
  </si>
  <si>
    <t>За счет расходов муниципального образования</t>
  </si>
  <si>
    <t>За счет источников финансирования дефицита бюджета</t>
  </si>
  <si>
    <t>1. Перечень предоставляемых муниципальных гарантий муниципального образования "Паспаульское сельское поселение" в 2022 году</t>
  </si>
  <si>
    <t>2. Общий объем бюджетных ассигнований, предусмотренных на исполнение муниципальных гарантий муниципального образования "Паспаульское сельское поселение"  по возможным гарантийным случаям в 2022 году</t>
  </si>
  <si>
    <t>Объем бюджетных ассигнований на исполнение гарантий по возможным гарантийным случаям, тыс.рублей</t>
  </si>
  <si>
    <t>1. Перечень предоставляемых  муниципальных гарантий муниципального образования "Паспаульское сельское поселение" в 2023 году</t>
  </si>
  <si>
    <t>Программа муниципальных гарантий муниципального образования "Паспаульское сельское поселение" на 2022 год и плановый период 2023-2024 гг.</t>
  </si>
  <si>
    <t>в т.ч.2021год</t>
  </si>
  <si>
    <t>в т.ч.2021 год</t>
  </si>
  <si>
    <t>2. Общий объем бюджетных ассигнований, предусмотренных на исполнение муниципальных гарантий  муниципального образования "Паспаульское сельское поселение" по возможным гарантийным случаям в 2023 году</t>
  </si>
  <si>
    <t>1. Перечень предоставляемых муниципальных гарантий муниципального образования "Паспаульское сельское поселение" в 2024 году</t>
  </si>
  <si>
    <t>2. Общий объем бюджетных ассигнований, предусмотренных на исполнение муниципальных гарантий муниципального образования "Паспаульское сельское поселение" по возможным гарантийным случаям в 2024 году</t>
  </si>
  <si>
    <t>Верхний предел муниципального внутреннего долга муниципального образования "Паспаульское сельское поселение" Чойского района Республики Алтай</t>
  </si>
  <si>
    <t>Код бюджетной классификации</t>
  </si>
  <si>
    <t>на 1 января 2022года</t>
  </si>
  <si>
    <t>на 1 января 2024года</t>
  </si>
  <si>
    <t xml:space="preserve">на 1 января 2024 года  </t>
  </si>
  <si>
    <t>Дефицит бюджета</t>
  </si>
  <si>
    <t>Источники внутреннего финансирования  дефицита бюджета:</t>
  </si>
  <si>
    <t>Получение кредитов от кредитных организаций в валюте Российской Федерации</t>
  </si>
  <si>
    <t>Получение кредитов от кредитных организаций местными бюджетами бюджетами с в валюте Российской Федерации</t>
  </si>
  <si>
    <t>Погашение кредитов, предоставленных кредитными организациями в валюте Российской Федерации</t>
  </si>
  <si>
    <t>Погашение местными бюджетами кредитов от кредитных организаций в валюте Российской Федерации</t>
  </si>
  <si>
    <t xml:space="preserve">Бюджетные кредиты, полученные от других бюджетов бюджетной системы РФ  </t>
  </si>
  <si>
    <t xml:space="preserve">Бюджетные кредиты, полученные от других бюджетов бюджетной системы РФ местными бюджетами  </t>
  </si>
  <si>
    <t>Погашение бюджетных кредитов, полученных от других бюджетов бюджетной системы Российской Федерации в валюте Российской Федерации</t>
  </si>
  <si>
    <t>Погашение местными бюджетами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</si>
  <si>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</si>
  <si>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Акции и иные формы участия в капитале, находящиеся в государственной и муниципальной собственности</t>
  </si>
  <si>
    <t>Средства от продажи акций и иных форм участия в капитале, находящихся в государственной и муниципальной собственности</t>
  </si>
  <si>
    <t xml:space="preserve">Средства от продажи акций и иных форм участия в капитале, находящихся в  собственности муниципальных образований  </t>
  </si>
  <si>
    <t>Бюджетные кредиты, предоставленные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</si>
  <si>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</si>
  <si>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из местных бюджетов в валюте Российской Федерации</t>
  </si>
  <si>
    <t>Возврат бюджетных кредитов, предоставленных другим бюджетам бюджетной системы Российской Федерации из местных бюджетов в валюте Российской Федерации</t>
  </si>
  <si>
    <t>Исполнение государственных и муниципальных гарантий в валюте Российской Федерации</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</si>
  <si>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в принципалу, либо обусловлено уступкой гаранту прав требования бенефициара к принципалу</t>
  </si>
  <si>
    <t>Исполнение муниципальных гарантий муниципальных образований в валюте Российской Федерации в случае, если исполнение гарантом  муниципальных гарантий ведет к возникновению права регрессного требования гаранта в принципалу, либо обусловлено уступкой гаранту прав требования  бенефициара к принципалу</t>
  </si>
  <si>
    <t>к решению "О проекте бюджета муниципального образования</t>
  </si>
  <si>
    <t xml:space="preserve"> "Паспаульское сельское поселение" на 2022 год и на плановый </t>
  </si>
  <si>
    <t xml:space="preserve">Распределение бюджетных ассигнований на реализацию муниципальной программы муниципального образования "Паспаульское сельское поселение" на плпновы период 2023-2024 годы </t>
  </si>
  <si>
    <t>к решению "О  проекте бюджета муниципального образования</t>
  </si>
  <si>
    <t>Ведомственная структура расходов бюджета муниципального образования "Паспаульское сельское поселение" на 2022 год</t>
  </si>
  <si>
    <t xml:space="preserve">период 2023 и 2024 годов"№ 28-2 от 10.11.2021г. </t>
  </si>
  <si>
    <t>период 2023 и 2024 годов" № 28-2 от 10.11.2021г.</t>
  </si>
  <si>
    <t>период 2023 и 2024 годов"№ 28-2 от 10.11.2021г.</t>
  </si>
  <si>
    <r>
      <rPr>
        <b/>
        <sz val="9"/>
        <color theme="1"/>
        <rFont val="Times New Roman"/>
        <family val="1"/>
        <charset val="204"/>
      </rPr>
      <t>Приложение 6</t>
    </r>
    <r>
      <rPr>
        <sz val="9"/>
        <color theme="1"/>
        <rFont val="Times New Roman"/>
        <family val="1"/>
        <charset val="204"/>
      </rPr>
      <t xml:space="preserve">
к решению "О проекте бюджета муниципального образования
 "Паспаульское сельское поселение" на 2022 год и на плановый 
период 2023 и 2024 годов"№ 28-2 от 10.11.2021г. </t>
    </r>
    <r>
      <rPr>
        <sz val="11"/>
        <color theme="1"/>
        <rFont val="Calibri"/>
        <family val="2"/>
        <scheme val="minor"/>
      </rPr>
      <t xml:space="preserve">
</t>
    </r>
  </si>
  <si>
    <r>
      <rPr>
        <b/>
        <sz val="9"/>
        <color theme="1"/>
        <rFont val="Times New Roman"/>
        <family val="1"/>
        <charset val="204"/>
      </rPr>
      <t>Приложение 7</t>
    </r>
    <r>
      <rPr>
        <sz val="9"/>
        <color theme="1"/>
        <rFont val="Times New Roman"/>
        <family val="1"/>
        <charset val="204"/>
      </rPr>
      <t xml:space="preserve">
к решению "О проекте бюджета муниципального образования
 "Паспаульское сельское поселение" на 2022 год и на плановый 
период 2023 и 2024 годов"№ 28-2 от 10.11.2021г.</t>
    </r>
  </si>
  <si>
    <r>
      <rPr>
        <b/>
        <sz val="9"/>
        <color theme="1"/>
        <rFont val="Times New Roman"/>
        <family val="1"/>
        <charset val="204"/>
      </rPr>
      <t>Приложение 8</t>
    </r>
    <r>
      <rPr>
        <sz val="9"/>
        <color theme="1"/>
        <rFont val="Times New Roman"/>
        <family val="1"/>
        <charset val="204"/>
      </rPr>
      <t xml:space="preserve">
к решению "О проекте бюджета муниципального образования
 "Паспаульское сельское поселение" на 2022 год и на плановый 
период 2023 и 2024 годов" № 28-2 от 10.11.2021г.
</t>
    </r>
  </si>
  <si>
    <r>
      <rPr>
        <b/>
        <sz val="9"/>
        <color theme="1"/>
        <rFont val="Times New Roman"/>
        <family val="1"/>
        <charset val="204"/>
      </rPr>
      <t>Приложение 9</t>
    </r>
    <r>
      <rPr>
        <sz val="9"/>
        <color theme="1"/>
        <rFont val="Times New Roman"/>
        <family val="1"/>
        <charset val="204"/>
      </rPr>
      <t xml:space="preserve">
к решению "О проекте бюджета муниципального образования
 "Паспаульское сельское поселение" на 2022 год и на плановый 
период 2023 и 2024 годов"№ 28-2 от 10.11.2021г.</t>
    </r>
  </si>
  <si>
    <r>
      <rPr>
        <b/>
        <sz val="9"/>
        <color theme="1"/>
        <rFont val="Times New Roman"/>
        <family val="1"/>
        <charset val="204"/>
      </rPr>
      <t>Приложение 11</t>
    </r>
    <r>
      <rPr>
        <sz val="9"/>
        <color theme="1"/>
        <rFont val="Times New Roman"/>
        <family val="1"/>
        <charset val="204"/>
      </rPr>
      <t xml:space="preserve">
к решению "О проекте бюджета муниципального образования
 "Паспаульское сельское поселение" на 2022 год и на плановый 
период 2023 и 2024 годов"№ 28-2 от 10.11.2021г.</t>
    </r>
    <r>
      <rPr>
        <sz val="11"/>
        <color theme="1"/>
        <rFont val="Calibri"/>
        <family val="2"/>
        <scheme val="minor"/>
      </rPr>
      <t xml:space="preserve">
</t>
    </r>
  </si>
  <si>
    <r>
      <rPr>
        <b/>
        <sz val="9"/>
        <color theme="1"/>
        <rFont val="Times New Roman"/>
        <family val="1"/>
        <charset val="204"/>
      </rPr>
      <t>Приложение 12</t>
    </r>
    <r>
      <rPr>
        <sz val="9"/>
        <color theme="1"/>
        <rFont val="Times New Roman"/>
        <family val="1"/>
        <charset val="204"/>
      </rPr>
      <t xml:space="preserve">
к решению "О проекте бюджета муниципального образования
 "Паспаульское сельское поселение" на 2022 год и на плановый 
период 2023 и 2024 годов"№ 28-2 от 10.11.2021г.
</t>
    </r>
  </si>
  <si>
    <r>
      <rPr>
        <b/>
        <sz val="9"/>
        <color theme="1"/>
        <rFont val="Times New Roman"/>
        <family val="1"/>
        <charset val="204"/>
      </rPr>
      <t>Приложение 13</t>
    </r>
    <r>
      <rPr>
        <sz val="9"/>
        <color theme="1"/>
        <rFont val="Times New Roman"/>
        <family val="1"/>
        <charset val="204"/>
      </rPr>
      <t xml:space="preserve">
к решению "О проекте бюджета муниципального образования
 "Паспаульское сельское поселение" на 2022 год и на плановый 
период 2023 и 2024 годов"№ 28-2 от 10.11.2021г.</t>
    </r>
  </si>
  <si>
    <r>
      <rPr>
        <b/>
        <sz val="9"/>
        <color theme="1"/>
        <rFont val="Times New Roman"/>
        <family val="1"/>
        <charset val="204"/>
      </rPr>
      <t>Приложение14</t>
    </r>
    <r>
      <rPr>
        <sz val="9"/>
        <color theme="1"/>
        <rFont val="Times New Roman"/>
        <family val="1"/>
        <charset val="204"/>
      </rPr>
      <t xml:space="preserve">
к решению "О проекте бюджета муниципального образования
 "Паспаульское сельское поселение" на 2022 год и на плановый 
период 2023 и 2024 годов"№ 28-2 от 10.11.2021г. 
</t>
    </r>
  </si>
  <si>
    <r>
      <t>Приложение 15</t>
    </r>
    <r>
      <rPr>
        <sz val="9"/>
        <color theme="1"/>
        <rFont val="Times New Roman"/>
        <family val="1"/>
        <charset val="204"/>
      </rPr>
      <t xml:space="preserve">
к решению "О проекте бюджета муниципального образования
 "Паспаульское сельское поселение" на 2022 год и на плановый 
период 2023 и 2024 годов"№ 28-2 от 10.11.2021г.</t>
    </r>
    <r>
      <rPr>
        <b/>
        <sz val="9"/>
        <color theme="1"/>
        <rFont val="Times New Roman"/>
        <family val="1"/>
        <charset val="204"/>
      </rPr>
      <t xml:space="preserve">
</t>
    </r>
  </si>
  <si>
    <r>
      <rPr>
        <b/>
        <sz val="9"/>
        <color theme="1"/>
        <rFont val="Times New Roman"/>
        <family val="1"/>
        <charset val="204"/>
      </rPr>
      <t>Приложение 16</t>
    </r>
    <r>
      <rPr>
        <sz val="9"/>
        <color theme="1"/>
        <rFont val="Times New Roman"/>
        <family val="1"/>
        <charset val="204"/>
      </rPr>
      <t xml:space="preserve">
к решению "О проекте бюджета муниципального образования
 "Паспаульское сельское поселение" на 2022 год и на плановый 
период 2023 и 2024 годов"№ 28-2 от 10.11.2021г.
</t>
    </r>
  </si>
  <si>
    <r>
      <rPr>
        <b/>
        <sz val="9"/>
        <color theme="1"/>
        <rFont val="Times New Roman"/>
        <family val="1"/>
        <charset val="204"/>
      </rPr>
      <t>Приложение 17</t>
    </r>
    <r>
      <rPr>
        <sz val="9"/>
        <color theme="1"/>
        <rFont val="Times New Roman"/>
        <family val="1"/>
        <charset val="204"/>
      </rPr>
      <t xml:space="preserve">
к решению "О проекте бюджета муниципального образования
 "Паспаульское сельское поселение" на 2022 год и на плановый 
период 2023 и 2024 годов"№ 28-2 от 10.11.2021г.</t>
    </r>
    <r>
      <rPr>
        <sz val="11"/>
        <color theme="1"/>
        <rFont val="Times New Roman"/>
        <family val="1"/>
        <charset val="204"/>
      </rPr>
      <t xml:space="preserve">
</t>
    </r>
  </si>
  <si>
    <t>2024г.</t>
  </si>
  <si>
    <t>Ведомственная структура расходов бюджета муниципального образования "Паспаульское сельское поселение" на 2023-2024 годы</t>
  </si>
  <si>
    <t xml:space="preserve">      2023 год</t>
  </si>
  <si>
    <t>б/н</t>
  </si>
  <si>
    <t>Защита населения и территории от чрезвычайных ситуаций природного и техногенного характера, пожарная безопасность</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</si>
</sst>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
  </numFmts>
  <fonts count="2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9"/>
      <color theme="1"/>
      <name val="Times New Roman"/>
      <family val="1"/>
      <charset val="204"/>
    </font>
    <font>
      <sz val="9"/>
      <color theme="1"/>
      <name val="Times New Roman"/>
      <family val="1"/>
      <charset val="204"/>
    </font>
    <font>
      <b/>
      <sz val="12"/>
      <color theme="1"/>
      <name val="Times New Roman"/>
      <family val="1"/>
      <charset val="204"/>
    </font>
    <font>
      <sz val="12"/>
      <color theme="1"/>
      <name val="Times New Roman"/>
      <family val="1"/>
      <charset val="204"/>
    </font>
    <font>
      <sz val="8"/>
      <color theme="1"/>
      <name val="Times New Roman"/>
      <family val="1"/>
      <charset val="204"/>
    </font>
    <font>
      <sz val="10"/>
      <color theme="1"/>
      <name val="Times New Roman"/>
      <family val="1"/>
      <charset val="204"/>
    </font>
    <font>
      <b/>
      <sz val="10"/>
      <color theme="1"/>
      <name val="Times New Roman"/>
      <family val="1"/>
      <charset val="204"/>
    </font>
    <font>
      <b/>
      <sz val="11"/>
      <color theme="1"/>
      <name val="Times New Roman"/>
      <family val="1"/>
      <charset val="204"/>
    </font>
    <font>
      <i/>
      <sz val="10"/>
      <color theme="1"/>
      <name val="Times New Roman"/>
      <family val="1"/>
      <charset val="204"/>
    </font>
    <font>
      <i/>
      <sz val="10"/>
      <color rgb="FFFF0000"/>
      <name val="Times New Roman"/>
      <family val="1"/>
      <charset val="204"/>
    </font>
    <font>
      <sz val="11"/>
      <color theme="1"/>
      <name val="Calibri"/>
      <family val="2"/>
      <scheme val="minor"/>
    </font>
    <font>
      <sz val="7"/>
      <color theme="1"/>
      <name val="Times New Roman"/>
      <family val="1"/>
      <charset val="204"/>
    </font>
    <font>
      <sz val="11"/>
      <color theme="1"/>
      <name val="Calibri"/>
      <family val="2"/>
      <charset val="204"/>
    </font>
    <font>
      <b/>
      <sz val="9"/>
      <color theme="1"/>
      <name val="Arial"/>
      <family val="2"/>
      <charset val="204"/>
    </font>
    <font>
      <sz val="11"/>
      <color theme="1"/>
      <name val="Times New Roman"/>
      <family val="1"/>
      <charset val="204"/>
    </font>
    <font>
      <b/>
      <sz val="8"/>
      <color theme="1"/>
      <name val="Times New Roman"/>
      <family val="1"/>
      <charset val="204"/>
    </font>
    <font>
      <sz val="9"/>
      <color theme="1"/>
      <name val="Arial"/>
      <family val="2"/>
      <charset val="204"/>
    </font>
  </fonts>
  <fills count="3">
    <fill>
      <patternFill patternType="none"/>
    </fill>
    <fill>
      <patternFill patternType="gray125"/>
    </fill>
    <fill>
      <patternFill patternType="solid">
        <fgColor rgb="FFFFFFFF"/>
        <bgColor indexed="64"/>
      </patternFill>
    </fill>
  </fills>
  <borders count="35">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indexed="64"/>
      </bottom>
      <diagonal/>
    </border>
    <border>
      <left style="medium">
        <color rgb="FF000000"/>
      </left>
      <right style="medium">
        <color rgb="FF000000"/>
      </right>
      <top/>
      <bottom/>
      <diagonal/>
    </border>
    <border>
      <left/>
      <right style="medium">
        <color rgb="FF000000"/>
      </right>
      <top style="medium">
        <color rgb="FF000000"/>
      </top>
      <bottom/>
      <diagonal/>
    </border>
    <border>
      <left/>
      <right style="medium">
        <color rgb="FF000000"/>
      </right>
      <top/>
      <bottom style="medium">
        <color indexed="64"/>
      </bottom>
      <diagonal/>
    </border>
    <border>
      <left style="medium">
        <color rgb="FF000000"/>
      </left>
      <right/>
      <top style="medium">
        <color rgb="FF000000"/>
      </top>
      <bottom/>
      <diagonal/>
    </border>
    <border>
      <left style="medium">
        <color rgb="FF000000"/>
      </left>
      <right/>
      <top/>
      <bottom style="medium">
        <color indexed="64"/>
      </bottom>
      <diagonal/>
    </border>
    <border>
      <left style="medium">
        <color rgb="FF000000"/>
      </left>
      <right style="medium">
        <color rgb="FF000000"/>
      </right>
      <top/>
      <bottom style="medium">
        <color indexed="64"/>
      </bottom>
      <diagonal/>
    </border>
    <border>
      <left style="medium">
        <color rgb="FF000000"/>
      </left>
      <right/>
      <top/>
      <bottom style="medium">
        <color rgb="FF000000"/>
      </bottom>
      <diagonal/>
    </border>
    <border>
      <left/>
      <right/>
      <top style="medium">
        <color rgb="FF000000"/>
      </top>
      <bottom/>
      <diagonal/>
    </border>
  </borders>
  <cellStyleXfs count="2">
    <xf numFmtId="0" fontId="0" fillId="0" borderId="0"/>
    <xf numFmtId="43" fontId="15" fillId="0" borderId="0" applyFont="0" applyFill="0" applyBorder="0" applyAlignment="0" applyProtection="0"/>
  </cellStyleXfs>
  <cellXfs count="317">
    <xf numFmtId="0" fontId="0" fillId="0" borderId="0" xfId="0"/>
    <xf numFmtId="0" fontId="5" fillId="0" borderId="0" xfId="0" applyFont="1" applyAlignment="1">
      <alignment horizontal="right" vertical="center" wrapText="1"/>
    </xf>
    <xf numFmtId="0" fontId="6" fillId="0" borderId="0" xfId="0" applyFont="1" applyAlignment="1">
      <alignment horizontal="right" vertical="center" wrapText="1"/>
    </xf>
    <xf numFmtId="0" fontId="4" fillId="0" borderId="0" xfId="0" applyFont="1" applyAlignment="1">
      <alignmen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vertical="center" wrapText="1"/>
    </xf>
    <xf numFmtId="0" fontId="8" fillId="0" borderId="6" xfId="0" applyFont="1" applyBorder="1" applyAlignment="1">
      <alignment horizontal="center" vertical="center"/>
    </xf>
    <xf numFmtId="0" fontId="8" fillId="0" borderId="7" xfId="0" applyFont="1" applyBorder="1" applyAlignment="1">
      <alignment vertical="center"/>
    </xf>
    <xf numFmtId="0" fontId="8" fillId="0" borderId="7" xfId="0" applyFont="1" applyBorder="1" applyAlignment="1">
      <alignment vertical="center" wrapText="1"/>
    </xf>
    <xf numFmtId="0" fontId="7" fillId="0" borderId="7" xfId="0" applyFont="1" applyBorder="1" applyAlignment="1">
      <alignment vertical="center"/>
    </xf>
    <xf numFmtId="0" fontId="7" fillId="0" borderId="0" xfId="0" applyFont="1" applyAlignment="1">
      <alignment horizontal="center" vertical="center" wrapText="1"/>
    </xf>
    <xf numFmtId="0" fontId="4" fillId="0" borderId="9" xfId="0" applyFont="1" applyBorder="1" applyAlignment="1">
      <alignment vertical="center" wrapText="1"/>
    </xf>
    <xf numFmtId="0" fontId="7" fillId="0" borderId="7" xfId="0" applyFont="1" applyBorder="1" applyAlignment="1">
      <alignment horizontal="center" vertical="center" wrapText="1"/>
    </xf>
    <xf numFmtId="0" fontId="8" fillId="0" borderId="2" xfId="0" applyFont="1" applyBorder="1" applyAlignment="1">
      <alignment horizontal="center" vertical="center"/>
    </xf>
    <xf numFmtId="0" fontId="8" fillId="0" borderId="2" xfId="0" applyFont="1" applyBorder="1" applyAlignment="1">
      <alignment vertical="center" wrapText="1"/>
    </xf>
    <xf numFmtId="12" fontId="8" fillId="0" borderId="7" xfId="0" applyNumberFormat="1" applyFont="1" applyBorder="1" applyAlignment="1">
      <alignment horizontal="center" vertical="center"/>
    </xf>
    <xf numFmtId="12" fontId="7" fillId="0" borderId="7" xfId="0" applyNumberFormat="1" applyFont="1" applyBorder="1" applyAlignment="1">
      <alignment horizontal="center" vertical="center"/>
    </xf>
    <xf numFmtId="12" fontId="8" fillId="0" borderId="2" xfId="0" applyNumberFormat="1" applyFont="1" applyBorder="1" applyAlignment="1">
      <alignment horizontal="center" vertical="center"/>
    </xf>
    <xf numFmtId="0" fontId="7" fillId="0" borderId="14" xfId="0" applyFont="1" applyBorder="1" applyAlignment="1">
      <alignment horizontal="center" vertical="center" wrapText="1"/>
    </xf>
    <xf numFmtId="2" fontId="7" fillId="0" borderId="7" xfId="0" applyNumberFormat="1" applyFont="1" applyBorder="1" applyAlignment="1">
      <alignment vertical="center" wrapText="1"/>
    </xf>
    <xf numFmtId="2" fontId="8" fillId="0" borderId="7" xfId="0" applyNumberFormat="1" applyFont="1" applyBorder="1" applyAlignment="1">
      <alignment vertical="center" wrapText="1"/>
    </xf>
    <xf numFmtId="2" fontId="8" fillId="0" borderId="2" xfId="0" applyNumberFormat="1" applyFont="1" applyBorder="1" applyAlignment="1">
      <alignment vertical="center" wrapText="1"/>
    </xf>
    <xf numFmtId="0" fontId="6" fillId="0" borderId="0" xfId="0" applyFont="1" applyAlignment="1">
      <alignment horizontal="right" vertical="center" wrapText="1" indent="12"/>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4" fillId="0" borderId="6" xfId="0" applyFont="1" applyBorder="1" applyAlignment="1">
      <alignment vertical="center" wrapText="1"/>
    </xf>
    <xf numFmtId="0" fontId="6" fillId="0" borderId="7" xfId="0" applyFont="1" applyBorder="1" applyAlignment="1">
      <alignment horizontal="center" vertical="center" wrapText="1"/>
    </xf>
    <xf numFmtId="0" fontId="11" fillId="0" borderId="6" xfId="0" applyFont="1" applyBorder="1" applyAlignment="1">
      <alignment horizontal="center" vertical="center"/>
    </xf>
    <xf numFmtId="0" fontId="11" fillId="0" borderId="6" xfId="0" applyFont="1" applyBorder="1" applyAlignment="1">
      <alignment horizontal="center" vertical="center" wrapText="1"/>
    </xf>
    <xf numFmtId="2" fontId="11" fillId="0" borderId="7" xfId="0" applyNumberFormat="1" applyFont="1" applyBorder="1" applyAlignment="1">
      <alignment horizontal="center" vertical="center" wrapText="1"/>
    </xf>
    <xf numFmtId="2" fontId="10" fillId="0" borderId="7" xfId="0" applyNumberFormat="1"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right" vertical="center"/>
    </xf>
    <xf numFmtId="0" fontId="3" fillId="0" borderId="0" xfId="0" applyFont="1"/>
    <xf numFmtId="0" fontId="3" fillId="0" borderId="0" xfId="0" applyFont="1" applyAlignment="1">
      <alignment vertical="center" wrapText="1"/>
    </xf>
    <xf numFmtId="0" fontId="3" fillId="0" borderId="0" xfId="0" applyFont="1" applyAlignment="1">
      <alignment wrapText="1"/>
    </xf>
    <xf numFmtId="0" fontId="3" fillId="0" borderId="1" xfId="0" applyFont="1" applyBorder="1" applyAlignment="1">
      <alignment vertical="center" wrapText="1"/>
    </xf>
    <xf numFmtId="0" fontId="11" fillId="0" borderId="1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7" xfId="0" applyFont="1" applyBorder="1" applyAlignment="1">
      <alignment horizontal="center" vertical="center"/>
    </xf>
    <xf numFmtId="0" fontId="10" fillId="0" borderId="7" xfId="0" applyFont="1" applyBorder="1" applyAlignment="1">
      <alignment horizontal="center" vertical="center"/>
    </xf>
    <xf numFmtId="0" fontId="11" fillId="0" borderId="8" xfId="0" applyFont="1" applyBorder="1" applyAlignment="1">
      <alignment horizontal="center" vertical="center" wrapText="1"/>
    </xf>
    <xf numFmtId="0" fontId="11" fillId="0" borderId="2" xfId="0" applyFont="1" applyBorder="1" applyAlignment="1">
      <alignment horizontal="center" vertical="center" wrapText="1"/>
    </xf>
    <xf numFmtId="0" fontId="10" fillId="0" borderId="17" xfId="0" applyFont="1" applyBorder="1" applyAlignment="1">
      <alignment horizontal="left" vertical="center" wrapText="1" indent="2"/>
    </xf>
    <xf numFmtId="0" fontId="10" fillId="0" borderId="18" xfId="0" applyFont="1" applyBorder="1" applyAlignment="1">
      <alignment horizontal="left" vertical="center" wrapText="1" indent="1"/>
    </xf>
    <xf numFmtId="0" fontId="11" fillId="0" borderId="18" xfId="0" applyFont="1" applyBorder="1" applyAlignment="1">
      <alignment vertical="center" wrapText="1"/>
    </xf>
    <xf numFmtId="0" fontId="11" fillId="0" borderId="18" xfId="0" applyFont="1" applyBorder="1" applyAlignment="1">
      <alignment horizontal="center" vertical="center" wrapText="1"/>
    </xf>
    <xf numFmtId="0" fontId="10" fillId="0" borderId="19" xfId="0" applyFont="1" applyBorder="1" applyAlignment="1">
      <alignment horizontal="justify" vertical="center" wrapText="1"/>
    </xf>
    <xf numFmtId="0" fontId="11" fillId="0" borderId="20" xfId="0" applyFont="1" applyBorder="1" applyAlignment="1">
      <alignment horizontal="center" vertical="center" wrapText="1"/>
    </xf>
    <xf numFmtId="0" fontId="11" fillId="0" borderId="20" xfId="0" applyFont="1" applyBorder="1" applyAlignment="1">
      <alignment horizontal="right" vertical="center" wrapText="1"/>
    </xf>
    <xf numFmtId="0" fontId="16" fillId="0" borderId="19" xfId="0" applyFont="1" applyBorder="1" applyAlignment="1">
      <alignment horizontal="left" vertical="center" wrapText="1" indent="5"/>
    </xf>
    <xf numFmtId="0" fontId="11" fillId="0" borderId="20" xfId="0" applyFont="1" applyBorder="1" applyAlignment="1">
      <alignment vertical="center" wrapText="1"/>
    </xf>
    <xf numFmtId="0" fontId="10" fillId="0" borderId="20" xfId="0" applyFont="1" applyBorder="1" applyAlignment="1">
      <alignment vertical="center" wrapText="1"/>
    </xf>
    <xf numFmtId="0" fontId="10" fillId="0" borderId="20" xfId="0" applyFont="1" applyBorder="1" applyAlignment="1">
      <alignment horizontal="center" vertical="center" wrapText="1"/>
    </xf>
    <xf numFmtId="0" fontId="10" fillId="0" borderId="20" xfId="0" applyFont="1" applyBorder="1" applyAlignment="1">
      <alignment vertical="center"/>
    </xf>
    <xf numFmtId="0" fontId="11" fillId="0" borderId="20" xfId="0" applyFont="1" applyBorder="1" applyAlignment="1">
      <alignment vertical="center"/>
    </xf>
    <xf numFmtId="2" fontId="10" fillId="0" borderId="20" xfId="0" applyNumberFormat="1" applyFont="1" applyBorder="1" applyAlignment="1">
      <alignment horizontal="center" vertical="center" wrapText="1"/>
    </xf>
    <xf numFmtId="49" fontId="11" fillId="0" borderId="20" xfId="1" applyNumberFormat="1" applyFont="1" applyBorder="1" applyAlignment="1">
      <alignment vertical="center" wrapText="1"/>
    </xf>
    <xf numFmtId="49" fontId="10" fillId="0" borderId="20" xfId="0" applyNumberFormat="1" applyFont="1" applyBorder="1" applyAlignment="1">
      <alignment vertical="center" wrapText="1"/>
    </xf>
    <xf numFmtId="49" fontId="11" fillId="0" borderId="20" xfId="0" applyNumberFormat="1" applyFont="1" applyBorder="1" applyAlignment="1">
      <alignment vertical="center" wrapText="1"/>
    </xf>
    <xf numFmtId="2" fontId="11" fillId="0" borderId="20" xfId="0" applyNumberFormat="1" applyFont="1" applyBorder="1" applyAlignment="1">
      <alignment horizontal="center" vertical="center" wrapText="1"/>
    </xf>
    <xf numFmtId="0" fontId="0" fillId="0" borderId="0" xfId="0" applyAlignment="1">
      <alignment horizontal="right"/>
    </xf>
    <xf numFmtId="0" fontId="10" fillId="0" borderId="19" xfId="0" applyFont="1" applyBorder="1" applyAlignment="1">
      <alignment vertical="center" wrapText="1"/>
    </xf>
    <xf numFmtId="0" fontId="11" fillId="0" borderId="21" xfId="0" applyFont="1" applyBorder="1" applyAlignment="1">
      <alignment horizontal="center" vertical="center" wrapText="1"/>
    </xf>
    <xf numFmtId="0" fontId="11" fillId="0" borderId="12" xfId="0" applyFont="1" applyBorder="1" applyAlignment="1">
      <alignment vertical="center" wrapText="1"/>
    </xf>
    <xf numFmtId="0" fontId="11" fillId="0" borderId="6" xfId="0" applyFont="1" applyBorder="1" applyAlignment="1">
      <alignment vertical="center" wrapText="1"/>
    </xf>
    <xf numFmtId="2" fontId="10" fillId="0" borderId="0"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11" fillId="0" borderId="13" xfId="0" applyFont="1" applyBorder="1" applyAlignment="1">
      <alignment vertical="center" wrapText="1"/>
    </xf>
    <xf numFmtId="2" fontId="10" fillId="0" borderId="21" xfId="0" applyNumberFormat="1" applyFont="1" applyBorder="1" applyAlignment="1">
      <alignment horizontal="center" vertical="center" wrapText="1"/>
    </xf>
    <xf numFmtId="0" fontId="10" fillId="0" borderId="21" xfId="0" applyFont="1" applyBorder="1" applyAlignment="1">
      <alignment horizontal="center" vertical="center" wrapText="1"/>
    </xf>
    <xf numFmtId="0" fontId="10" fillId="0" borderId="8" xfId="0" applyFont="1" applyBorder="1" applyAlignment="1">
      <alignment horizontal="center" vertical="center" wrapText="1"/>
    </xf>
    <xf numFmtId="0" fontId="11" fillId="0" borderId="2" xfId="0" applyFont="1" applyBorder="1" applyAlignment="1">
      <alignment horizontal="right" vertical="center" wrapText="1"/>
    </xf>
    <xf numFmtId="2" fontId="11" fillId="0" borderId="2" xfId="0" applyNumberFormat="1" applyFont="1" applyBorder="1" applyAlignment="1">
      <alignment horizontal="center" vertical="center" wrapText="1"/>
    </xf>
    <xf numFmtId="2" fontId="10" fillId="0" borderId="2" xfId="0" applyNumberFormat="1" applyFont="1" applyBorder="1" applyAlignment="1">
      <alignment horizontal="center" vertical="center" wrapText="1"/>
    </xf>
    <xf numFmtId="0" fontId="10" fillId="0" borderId="6" xfId="0" applyFont="1" applyBorder="1" applyAlignment="1">
      <alignment vertical="center" wrapText="1"/>
    </xf>
    <xf numFmtId="0" fontId="10" fillId="0" borderId="19" xfId="0" applyFont="1" applyBorder="1" applyAlignment="1">
      <alignment horizontal="center" vertical="center" wrapText="1"/>
    </xf>
    <xf numFmtId="0" fontId="11" fillId="0" borderId="19" xfId="0" applyFont="1" applyBorder="1" applyAlignment="1">
      <alignment vertical="center" wrapText="1"/>
    </xf>
    <xf numFmtId="0" fontId="10" fillId="0" borderId="20" xfId="0" applyFont="1" applyBorder="1" applyAlignment="1">
      <alignment horizontal="center" vertical="center"/>
    </xf>
    <xf numFmtId="0" fontId="11" fillId="0" borderId="20" xfId="0" applyFont="1" applyBorder="1" applyAlignment="1">
      <alignment horizontal="center" vertical="center"/>
    </xf>
    <xf numFmtId="0" fontId="3" fillId="0" borderId="20" xfId="0" applyFont="1" applyBorder="1"/>
    <xf numFmtId="0" fontId="10" fillId="0" borderId="19" xfId="0" applyFont="1" applyBorder="1" applyAlignment="1">
      <alignment horizontal="center" vertical="center" wrapText="1"/>
    </xf>
    <xf numFmtId="2" fontId="10" fillId="0" borderId="20" xfId="0" applyNumberFormat="1" applyFont="1" applyBorder="1" applyAlignment="1">
      <alignment horizontal="center" vertical="center"/>
    </xf>
    <xf numFmtId="2" fontId="11" fillId="0" borderId="20" xfId="0" applyNumberFormat="1" applyFont="1" applyBorder="1" applyAlignment="1">
      <alignment horizontal="center" vertical="center"/>
    </xf>
    <xf numFmtId="0" fontId="8" fillId="0" borderId="0" xfId="0" applyFont="1" applyAlignment="1">
      <alignment horizontal="right" vertical="center"/>
    </xf>
    <xf numFmtId="0" fontId="10" fillId="0" borderId="17" xfId="0" applyFont="1" applyBorder="1" applyAlignment="1">
      <alignment vertical="center" wrapText="1"/>
    </xf>
    <xf numFmtId="0" fontId="10" fillId="0" borderId="18" xfId="0" applyFont="1" applyBorder="1" applyAlignment="1">
      <alignment vertical="center" wrapText="1"/>
    </xf>
    <xf numFmtId="0" fontId="2" fillId="0" borderId="19" xfId="0" applyFont="1" applyBorder="1" applyAlignment="1">
      <alignment vertical="top" wrapText="1"/>
    </xf>
    <xf numFmtId="3" fontId="10" fillId="0" borderId="20" xfId="0" applyNumberFormat="1" applyFont="1" applyBorder="1" applyAlignment="1">
      <alignment vertical="center" wrapText="1"/>
    </xf>
    <xf numFmtId="0" fontId="11" fillId="0" borderId="0" xfId="0" applyFont="1" applyAlignment="1">
      <alignment vertical="center"/>
    </xf>
    <xf numFmtId="0" fontId="2" fillId="0" borderId="19" xfId="0" applyFont="1" applyBorder="1" applyAlignment="1">
      <alignment horizontal="right" vertical="top" wrapText="1"/>
    </xf>
    <xf numFmtId="0" fontId="10" fillId="0" borderId="20" xfId="0" applyFont="1" applyBorder="1" applyAlignment="1">
      <alignment horizontal="left" vertical="center" wrapText="1"/>
    </xf>
    <xf numFmtId="0" fontId="11" fillId="0" borderId="18" xfId="0" applyFont="1" applyBorder="1" applyAlignment="1">
      <alignment vertical="center" wrapText="1"/>
    </xf>
    <xf numFmtId="0" fontId="10" fillId="0" borderId="25"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9" xfId="0" applyFont="1" applyBorder="1" applyAlignment="1">
      <alignment vertical="center" wrapText="1"/>
    </xf>
    <xf numFmtId="0" fontId="16" fillId="0" borderId="19" xfId="0" applyFont="1" applyBorder="1" applyAlignment="1">
      <alignment horizontal="left" vertical="top" wrapText="1"/>
    </xf>
    <xf numFmtId="0" fontId="7" fillId="0" borderId="0" xfId="0" applyFont="1" applyAlignment="1">
      <alignment horizontal="center" vertical="center"/>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7" xfId="0" applyFont="1" applyFill="1" applyBorder="1" applyAlignment="1">
      <alignment horizontal="right" vertical="center" wrapText="1"/>
    </xf>
    <xf numFmtId="0" fontId="10" fillId="2" borderId="7" xfId="0" applyFont="1" applyFill="1" applyBorder="1" applyAlignment="1">
      <alignment vertical="center" wrapText="1"/>
    </xf>
    <xf numFmtId="0" fontId="8" fillId="0" borderId="0" xfId="0" applyFont="1" applyAlignment="1">
      <alignment vertical="center"/>
    </xf>
    <xf numFmtId="0" fontId="0" fillId="0" borderId="2" xfId="0" applyBorder="1"/>
    <xf numFmtId="0" fontId="10" fillId="0" borderId="2" xfId="0" applyFont="1" applyBorder="1" applyAlignment="1">
      <alignment wrapText="1"/>
    </xf>
    <xf numFmtId="0" fontId="12" fillId="0" borderId="0" xfId="0" applyFont="1" applyAlignment="1">
      <alignment horizontal="center" vertical="center"/>
    </xf>
    <xf numFmtId="0" fontId="10" fillId="0" borderId="19" xfId="0" applyFont="1" applyBorder="1" applyAlignment="1">
      <alignment vertical="center"/>
    </xf>
    <xf numFmtId="0" fontId="10" fillId="0" borderId="20" xfId="0" applyFont="1" applyBorder="1" applyAlignment="1">
      <alignment horizontal="right" vertical="center" wrapText="1"/>
    </xf>
    <xf numFmtId="0" fontId="10" fillId="0" borderId="2" xfId="0" applyFont="1" applyBorder="1" applyAlignment="1">
      <alignment vertical="center"/>
    </xf>
    <xf numFmtId="0" fontId="10" fillId="0" borderId="2" xfId="0" applyFont="1" applyBorder="1" applyAlignment="1">
      <alignment horizontal="right" vertical="center" wrapText="1"/>
    </xf>
    <xf numFmtId="0" fontId="10" fillId="0" borderId="0" xfId="0" applyFont="1" applyAlignment="1">
      <alignment vertical="center" wrapText="1"/>
    </xf>
    <xf numFmtId="0" fontId="10" fillId="0" borderId="19" xfId="0" applyFont="1" applyBorder="1" applyAlignment="1">
      <alignment horizontal="right" vertical="center" wrapText="1"/>
    </xf>
    <xf numFmtId="0" fontId="11" fillId="0" borderId="19" xfId="0" applyFont="1" applyBorder="1" applyAlignment="1">
      <alignment horizontal="right" vertical="center" wrapText="1"/>
    </xf>
    <xf numFmtId="0" fontId="17" fillId="0" borderId="0" xfId="0" applyFont="1" applyAlignment="1">
      <alignment vertical="center" wrapText="1"/>
    </xf>
    <xf numFmtId="0" fontId="10" fillId="0" borderId="17" xfId="0" applyFont="1" applyBorder="1" applyAlignment="1">
      <alignment horizontal="right" vertical="center"/>
    </xf>
    <xf numFmtId="0" fontId="20" fillId="0" borderId="18" xfId="0" applyFont="1" applyBorder="1" applyAlignment="1">
      <alignment vertical="center" wrapText="1"/>
    </xf>
    <xf numFmtId="0" fontId="11" fillId="0" borderId="19" xfId="0" applyFont="1" applyBorder="1" applyAlignment="1">
      <alignment vertical="center"/>
    </xf>
    <xf numFmtId="0" fontId="10" fillId="0" borderId="20" xfId="0" applyFont="1" applyBorder="1" applyAlignment="1">
      <alignment horizontal="right" vertical="center"/>
    </xf>
    <xf numFmtId="0" fontId="11" fillId="0" borderId="20" xfId="0" applyFont="1" applyBorder="1" applyAlignment="1">
      <alignment horizontal="right" vertical="center"/>
    </xf>
    <xf numFmtId="0" fontId="19" fillId="0" borderId="0" xfId="0" applyFont="1" applyAlignment="1">
      <alignment vertical="center"/>
    </xf>
    <xf numFmtId="0" fontId="19" fillId="0" borderId="6" xfId="0" applyFont="1" applyBorder="1" applyAlignment="1">
      <alignment horizontal="center" vertical="center" wrapText="1"/>
    </xf>
    <xf numFmtId="0" fontId="19" fillId="0" borderId="7" xfId="0" applyFont="1" applyBorder="1" applyAlignment="1">
      <alignment horizontal="center" vertical="center"/>
    </xf>
    <xf numFmtId="0" fontId="19" fillId="0" borderId="7" xfId="0" applyFont="1" applyBorder="1" applyAlignment="1">
      <alignment vertical="center" wrapText="1"/>
    </xf>
    <xf numFmtId="0" fontId="19" fillId="0" borderId="2" xfId="0" applyFont="1" applyBorder="1" applyAlignment="1">
      <alignment horizontal="center" vertical="center" wrapText="1"/>
    </xf>
    <xf numFmtId="0" fontId="4" fillId="0" borderId="9" xfId="0" applyFont="1" applyBorder="1" applyAlignment="1">
      <alignment vertical="center" wrapText="1"/>
    </xf>
    <xf numFmtId="2" fontId="8" fillId="0" borderId="10" xfId="0" applyNumberFormat="1" applyFont="1" applyBorder="1" applyAlignment="1">
      <alignment vertical="center" wrapText="1"/>
    </xf>
    <xf numFmtId="2" fontId="8" fillId="0" borderId="3" xfId="0" applyNumberFormat="1" applyFont="1" applyBorder="1" applyAlignment="1">
      <alignment vertical="center" wrapText="1"/>
    </xf>
    <xf numFmtId="2" fontId="7" fillId="0" borderId="10" xfId="0" applyNumberFormat="1" applyFont="1" applyBorder="1" applyAlignment="1">
      <alignment vertical="center" wrapText="1"/>
    </xf>
    <xf numFmtId="2" fontId="7" fillId="0" borderId="3" xfId="0" applyNumberFormat="1" applyFont="1" applyBorder="1" applyAlignment="1">
      <alignment vertical="center" wrapText="1"/>
    </xf>
    <xf numFmtId="0" fontId="8" fillId="0" borderId="12" xfId="0" applyFont="1" applyBorder="1" applyAlignment="1">
      <alignment horizontal="center" vertical="center"/>
    </xf>
    <xf numFmtId="0" fontId="8" fillId="0" borderId="6" xfId="0" applyFont="1" applyBorder="1" applyAlignment="1">
      <alignment horizontal="center" vertical="center"/>
    </xf>
    <xf numFmtId="12" fontId="8" fillId="0" borderId="12" xfId="0" applyNumberFormat="1" applyFont="1" applyBorder="1" applyAlignment="1">
      <alignment horizontal="center" vertical="center"/>
    </xf>
    <xf numFmtId="12" fontId="8" fillId="0" borderId="8" xfId="0" applyNumberFormat="1" applyFont="1" applyBorder="1" applyAlignment="1">
      <alignment horizontal="center" vertical="center"/>
    </xf>
    <xf numFmtId="0" fontId="8" fillId="0" borderId="12" xfId="0" applyFont="1" applyBorder="1" applyAlignment="1">
      <alignment vertical="center" wrapText="1"/>
    </xf>
    <xf numFmtId="0" fontId="8" fillId="0" borderId="8" xfId="0" applyFont="1" applyBorder="1" applyAlignment="1">
      <alignment vertical="center" wrapText="1"/>
    </xf>
    <xf numFmtId="2" fontId="8" fillId="0" borderId="13" xfId="0" applyNumberFormat="1" applyFont="1" applyBorder="1" applyAlignment="1">
      <alignment vertical="center" wrapText="1"/>
    </xf>
    <xf numFmtId="2" fontId="8" fillId="0" borderId="14" xfId="0" applyNumberFormat="1" applyFont="1" applyBorder="1" applyAlignment="1">
      <alignment vertical="center" wrapText="1"/>
    </xf>
    <xf numFmtId="2" fontId="8" fillId="0" borderId="5" xfId="0" applyNumberFormat="1" applyFont="1" applyBorder="1" applyAlignment="1">
      <alignment vertical="center" wrapText="1"/>
    </xf>
    <xf numFmtId="2" fontId="8" fillId="0" borderId="7" xfId="0" applyNumberFormat="1" applyFont="1" applyBorder="1" applyAlignment="1">
      <alignment vertical="center" wrapText="1"/>
    </xf>
    <xf numFmtId="2" fontId="8" fillId="0" borderId="4" xfId="0" applyNumberFormat="1" applyFont="1" applyBorder="1" applyAlignment="1">
      <alignment vertical="center" wrapText="1"/>
    </xf>
    <xf numFmtId="12" fontId="8" fillId="0" borderId="6" xfId="0" applyNumberFormat="1" applyFont="1" applyBorder="1" applyAlignment="1">
      <alignment horizontal="center" vertical="center"/>
    </xf>
    <xf numFmtId="0" fontId="8" fillId="0" borderId="6" xfId="0" applyFont="1" applyBorder="1" applyAlignment="1">
      <alignment vertical="center" wrapText="1"/>
    </xf>
    <xf numFmtId="0" fontId="5" fillId="0" borderId="0" xfId="0" applyFont="1" applyAlignment="1">
      <alignment horizontal="right" vertical="center" wrapText="1"/>
    </xf>
    <xf numFmtId="0" fontId="6" fillId="0" borderId="0" xfId="0" applyFont="1" applyAlignment="1">
      <alignment horizontal="right" vertical="center" wrapText="1"/>
    </xf>
    <xf numFmtId="0" fontId="7" fillId="0" borderId="0" xfId="0" applyFont="1" applyAlignment="1">
      <alignment horizontal="center" vertical="center" wrapText="1"/>
    </xf>
    <xf numFmtId="0" fontId="4" fillId="0" borderId="0" xfId="0" applyFont="1" applyAlignment="1">
      <alignment vertical="center" wrapText="1"/>
    </xf>
    <xf numFmtId="0" fontId="4" fillId="0" borderId="1" xfId="0" applyFont="1" applyBorder="1" applyAlignment="1">
      <alignment vertical="center" wrapText="1"/>
    </xf>
    <xf numFmtId="0" fontId="7"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2" fontId="8" fillId="0" borderId="13" xfId="0" applyNumberFormat="1" applyFont="1" applyBorder="1" applyAlignment="1">
      <alignment horizontal="right" vertical="center" wrapText="1"/>
    </xf>
    <xf numFmtId="2" fontId="8" fillId="0" borderId="14" xfId="0" applyNumberFormat="1" applyFont="1" applyBorder="1" applyAlignment="1">
      <alignment horizontal="right" vertical="center" wrapText="1"/>
    </xf>
    <xf numFmtId="0" fontId="7" fillId="0" borderId="11" xfId="0" applyFont="1" applyBorder="1" applyAlignment="1">
      <alignment horizontal="center" vertical="center" wrapText="1"/>
    </xf>
    <xf numFmtId="2" fontId="8" fillId="0" borderId="12" xfId="0" applyNumberFormat="1" applyFont="1" applyBorder="1" applyAlignment="1">
      <alignment vertical="center" wrapText="1"/>
    </xf>
    <xf numFmtId="2" fontId="8" fillId="0" borderId="6" xfId="0" applyNumberFormat="1" applyFont="1" applyBorder="1" applyAlignment="1">
      <alignment vertical="center" wrapText="1"/>
    </xf>
    <xf numFmtId="0" fontId="7" fillId="0" borderId="1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7" xfId="0" applyFont="1" applyBorder="1" applyAlignment="1">
      <alignment horizontal="center" vertical="center" wrapText="1"/>
    </xf>
    <xf numFmtId="0" fontId="4" fillId="0" borderId="0" xfId="0" applyFont="1"/>
    <xf numFmtId="0" fontId="7" fillId="0" borderId="1" xfId="0" applyFont="1" applyBorder="1" applyAlignment="1">
      <alignment horizontal="center" vertical="center" wrapText="1"/>
    </xf>
    <xf numFmtId="0" fontId="19" fillId="0" borderId="10"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wrapText="1"/>
    </xf>
    <xf numFmtId="0" fontId="7" fillId="0" borderId="10" xfId="0" applyFont="1" applyBorder="1" applyAlignment="1">
      <alignment horizontal="center" vertical="center"/>
    </xf>
    <xf numFmtId="0" fontId="7" fillId="0" borderId="3" xfId="0" applyFont="1" applyBorder="1" applyAlignment="1">
      <alignment horizontal="center" vertical="center"/>
    </xf>
    <xf numFmtId="12" fontId="7" fillId="0" borderId="10" xfId="0" applyNumberFormat="1" applyFont="1" applyBorder="1" applyAlignment="1">
      <alignment horizontal="center" vertical="center"/>
    </xf>
    <xf numFmtId="12" fontId="7" fillId="0" borderId="3" xfId="0" applyNumberFormat="1" applyFont="1" applyBorder="1" applyAlignment="1">
      <alignment horizontal="center" vertical="center"/>
    </xf>
    <xf numFmtId="0" fontId="7" fillId="0" borderId="10" xfId="0" applyFont="1" applyBorder="1" applyAlignment="1">
      <alignment vertical="center"/>
    </xf>
    <xf numFmtId="0" fontId="7" fillId="0" borderId="3" xfId="0" applyFont="1" applyBorder="1" applyAlignment="1">
      <alignment vertical="center"/>
    </xf>
    <xf numFmtId="0" fontId="8" fillId="0" borderId="10" xfId="0" applyFont="1" applyBorder="1" applyAlignment="1">
      <alignment horizontal="center" vertical="center"/>
    </xf>
    <xf numFmtId="0" fontId="8" fillId="0" borderId="3" xfId="0" applyFont="1" applyBorder="1" applyAlignment="1">
      <alignment horizontal="center" vertical="center"/>
    </xf>
    <xf numFmtId="12" fontId="8" fillId="0" borderId="10" xfId="0" applyNumberFormat="1" applyFont="1" applyBorder="1" applyAlignment="1">
      <alignment horizontal="center" vertical="center"/>
    </xf>
    <xf numFmtId="12" fontId="8" fillId="0" borderId="3" xfId="0" applyNumberFormat="1" applyFont="1" applyBorder="1" applyAlignment="1">
      <alignment horizontal="center" vertical="center"/>
    </xf>
    <xf numFmtId="0" fontId="8" fillId="0" borderId="10" xfId="0" applyFont="1" applyBorder="1" applyAlignment="1">
      <alignment vertical="center" wrapText="1"/>
    </xf>
    <xf numFmtId="0" fontId="8" fillId="0" borderId="3" xfId="0" applyFont="1" applyBorder="1" applyAlignment="1">
      <alignment vertical="center" wrapText="1"/>
    </xf>
    <xf numFmtId="0" fontId="8" fillId="0" borderId="10" xfId="0" applyFont="1" applyBorder="1" applyAlignment="1">
      <alignment vertical="center"/>
    </xf>
    <xf numFmtId="0" fontId="8" fillId="0" borderId="3" xfId="0" applyFont="1" applyBorder="1" applyAlignment="1">
      <alignment vertical="center"/>
    </xf>
    <xf numFmtId="0" fontId="7" fillId="0" borderId="10" xfId="0" applyFont="1" applyBorder="1" applyAlignment="1">
      <alignment vertical="center" wrapText="1"/>
    </xf>
    <xf numFmtId="0" fontId="7" fillId="0" borderId="3" xfId="0" applyFont="1" applyBorder="1" applyAlignment="1">
      <alignment vertical="center" wrapText="1"/>
    </xf>
    <xf numFmtId="0" fontId="4" fillId="0" borderId="0" xfId="0" applyFont="1" applyAlignment="1">
      <alignment horizontal="right" vertical="center" wrapText="1"/>
    </xf>
    <xf numFmtId="0" fontId="11" fillId="0" borderId="10"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0" xfId="0" applyFont="1" applyBorder="1" applyAlignment="1">
      <alignment horizontal="justify" vertical="center" wrapText="1"/>
    </xf>
    <xf numFmtId="0" fontId="11" fillId="0" borderId="4" xfId="0" applyFont="1" applyBorder="1" applyAlignment="1">
      <alignment horizontal="justify" vertical="center" wrapText="1"/>
    </xf>
    <xf numFmtId="0" fontId="11" fillId="0" borderId="3" xfId="0" applyFont="1" applyBorder="1" applyAlignment="1">
      <alignment horizontal="justify" vertical="center" wrapText="1"/>
    </xf>
    <xf numFmtId="0" fontId="4" fillId="0" borderId="15" xfId="0" applyFont="1" applyBorder="1" applyAlignment="1">
      <alignment vertical="center" wrapText="1"/>
    </xf>
    <xf numFmtId="0" fontId="10" fillId="0" borderId="1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0" xfId="0" applyFont="1" applyBorder="1" applyAlignment="1">
      <alignment horizontal="justify" vertical="center" wrapText="1"/>
    </xf>
    <xf numFmtId="0" fontId="10" fillId="0" borderId="4" xfId="0" applyFont="1" applyBorder="1" applyAlignment="1">
      <alignment horizontal="justify" vertical="center" wrapText="1"/>
    </xf>
    <xf numFmtId="0" fontId="10" fillId="0" borderId="3" xfId="0" applyFont="1" applyBorder="1" applyAlignment="1">
      <alignment horizontal="justify" vertical="center" wrapText="1"/>
    </xf>
    <xf numFmtId="0" fontId="12" fillId="0" borderId="10" xfId="0" applyFont="1" applyBorder="1" applyAlignment="1">
      <alignment horizontal="justify" vertical="center" wrapText="1"/>
    </xf>
    <xf numFmtId="0" fontId="12" fillId="0" borderId="4" xfId="0" applyFont="1" applyBorder="1" applyAlignment="1">
      <alignment horizontal="justify" vertical="center" wrapText="1"/>
    </xf>
    <xf numFmtId="0" fontId="12" fillId="0" borderId="3" xfId="0" applyFont="1" applyBorder="1" applyAlignment="1">
      <alignment horizontal="justify" vertical="center" wrapText="1"/>
    </xf>
    <xf numFmtId="0" fontId="11" fillId="0" borderId="10" xfId="0" applyFont="1" applyBorder="1" applyAlignment="1">
      <alignment horizontal="center" vertical="center"/>
    </xf>
    <xf numFmtId="0" fontId="11" fillId="0" borderId="3" xfId="0" applyFont="1" applyBorder="1" applyAlignment="1">
      <alignment horizontal="center" vertical="center"/>
    </xf>
    <xf numFmtId="0" fontId="10" fillId="0" borderId="10" xfId="0" applyFont="1" applyBorder="1" applyAlignment="1">
      <alignment horizontal="center" vertical="center"/>
    </xf>
    <xf numFmtId="0" fontId="10" fillId="0" borderId="3" xfId="0" applyFont="1" applyBorder="1" applyAlignment="1">
      <alignment horizontal="center" vertical="center"/>
    </xf>
    <xf numFmtId="0" fontId="5" fillId="0" borderId="1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 fillId="0" borderId="1" xfId="0" applyFont="1" applyBorder="1" applyAlignment="1">
      <alignment wrapText="1"/>
    </xf>
    <xf numFmtId="0" fontId="3" fillId="0" borderId="0" xfId="0" applyFont="1" applyAlignment="1">
      <alignment vertical="center" wrapText="1"/>
    </xf>
    <xf numFmtId="0" fontId="6" fillId="0" borderId="0" xfId="0" applyFont="1" applyAlignment="1">
      <alignment horizontal="right" vertical="center" wrapText="1" indent="1"/>
    </xf>
    <xf numFmtId="0" fontId="7" fillId="0" borderId="1" xfId="0" applyFont="1" applyBorder="1" applyAlignment="1">
      <alignment horizontal="justify" vertical="center" wrapText="1"/>
    </xf>
    <xf numFmtId="0" fontId="7" fillId="0" borderId="0" xfId="0" applyFont="1" applyBorder="1" applyAlignment="1">
      <alignment horizontal="justify" vertical="center" wrapText="1"/>
    </xf>
    <xf numFmtId="0" fontId="6" fillId="0" borderId="0" xfId="0" applyFont="1" applyAlignment="1">
      <alignment horizontal="center" vertical="center" wrapText="1"/>
    </xf>
    <xf numFmtId="0" fontId="11" fillId="0" borderId="12"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0" xfId="0" applyFont="1" applyAlignment="1">
      <alignment horizontal="center" vertical="center" wrapText="1"/>
    </xf>
    <xf numFmtId="0" fontId="11" fillId="0" borderId="9"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Border="1" applyAlignment="1">
      <alignment horizontal="center" vertical="center" wrapText="1"/>
    </xf>
    <xf numFmtId="0" fontId="3" fillId="0" borderId="15" xfId="0" applyFont="1" applyBorder="1" applyAlignment="1">
      <alignment vertical="center" wrapText="1"/>
    </xf>
    <xf numFmtId="2" fontId="11" fillId="0" borderId="10" xfId="0" applyNumberFormat="1" applyFont="1" applyBorder="1" applyAlignment="1">
      <alignment horizontal="center" vertical="center" wrapText="1"/>
    </xf>
    <xf numFmtId="2" fontId="11" fillId="0" borderId="3" xfId="0" applyNumberFormat="1" applyFont="1" applyBorder="1" applyAlignment="1">
      <alignment horizontal="center" vertical="center" wrapText="1"/>
    </xf>
    <xf numFmtId="0" fontId="10" fillId="0" borderId="10" xfId="0" applyFont="1" applyBorder="1" applyAlignment="1">
      <alignment vertical="center" wrapText="1"/>
    </xf>
    <xf numFmtId="0" fontId="10" fillId="0" borderId="3" xfId="0" applyFont="1" applyBorder="1" applyAlignment="1">
      <alignment vertical="center" wrapText="1"/>
    </xf>
    <xf numFmtId="2" fontId="10" fillId="0" borderId="10" xfId="0" applyNumberFormat="1" applyFont="1" applyBorder="1" applyAlignment="1">
      <alignment horizontal="center" vertical="center" wrapText="1"/>
    </xf>
    <xf numFmtId="2" fontId="10" fillId="0" borderId="3" xfId="0" applyNumberFormat="1" applyFont="1" applyBorder="1" applyAlignment="1">
      <alignment horizontal="center" vertical="center" wrapText="1"/>
    </xf>
    <xf numFmtId="0" fontId="0" fillId="0" borderId="0" xfId="0" applyAlignment="1">
      <alignment horizontal="right"/>
    </xf>
    <xf numFmtId="0" fontId="11" fillId="0" borderId="22" xfId="0" applyFont="1" applyBorder="1" applyAlignment="1">
      <alignment vertical="center" wrapText="1"/>
    </xf>
    <xf numFmtId="0" fontId="11" fillId="0" borderId="23" xfId="0" applyFont="1" applyBorder="1" applyAlignment="1">
      <alignment vertical="center" wrapText="1"/>
    </xf>
    <xf numFmtId="0" fontId="11" fillId="0" borderId="18" xfId="0" applyFont="1" applyBorder="1" applyAlignment="1">
      <alignment vertical="center" wrapText="1"/>
    </xf>
    <xf numFmtId="0" fontId="6" fillId="0" borderId="0" xfId="0" applyFont="1" applyAlignment="1">
      <alignment horizontal="right" vertical="top" wrapText="1"/>
    </xf>
    <xf numFmtId="0" fontId="6" fillId="0" borderId="0" xfId="0" applyFont="1" applyAlignment="1">
      <alignment horizontal="right" vertical="top"/>
    </xf>
    <xf numFmtId="0" fontId="0" fillId="0" borderId="0" xfId="0" applyAlignment="1">
      <alignment horizontal="right" vertical="top"/>
    </xf>
    <xf numFmtId="0" fontId="11" fillId="0" borderId="4"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6" xfId="0" applyFont="1" applyBorder="1" applyAlignment="1">
      <alignment horizontal="center" vertical="center" wrapText="1"/>
    </xf>
    <xf numFmtId="0" fontId="3" fillId="0" borderId="0" xfId="0" applyFont="1" applyAlignment="1">
      <alignment wrapText="1"/>
    </xf>
    <xf numFmtId="0" fontId="3" fillId="0" borderId="1" xfId="0" applyFont="1" applyBorder="1" applyAlignment="1">
      <alignment vertical="top" wrapText="1"/>
    </xf>
    <xf numFmtId="0" fontId="6" fillId="0" borderId="1" xfId="0" applyFont="1" applyBorder="1" applyAlignment="1">
      <alignment horizontal="center" vertical="center" wrapText="1"/>
    </xf>
    <xf numFmtId="0" fontId="3" fillId="0" borderId="0" xfId="0" applyFont="1" applyAlignment="1">
      <alignment vertical="top" wrapText="1"/>
    </xf>
    <xf numFmtId="0" fontId="10" fillId="0" borderId="4" xfId="0" applyFont="1" applyBorder="1" applyAlignment="1">
      <alignment horizontal="center" vertical="center" wrapText="1"/>
    </xf>
    <xf numFmtId="164" fontId="10" fillId="0" borderId="10" xfId="0" applyNumberFormat="1" applyFont="1" applyBorder="1" applyAlignment="1">
      <alignment horizontal="center" vertical="center"/>
    </xf>
    <xf numFmtId="164" fontId="10" fillId="0" borderId="3" xfId="0" applyNumberFormat="1" applyFont="1" applyBorder="1" applyAlignment="1">
      <alignment horizontal="center" vertical="center"/>
    </xf>
    <xf numFmtId="0" fontId="8" fillId="0" borderId="21" xfId="0" applyFont="1" applyBorder="1" applyAlignment="1">
      <alignment horizontal="right" vertical="center" wrapText="1"/>
    </xf>
    <xf numFmtId="0" fontId="10" fillId="0" borderId="25"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4" xfId="0" applyFont="1" applyBorder="1" applyAlignment="1">
      <alignment horizontal="center" vertical="center" wrapText="1"/>
    </xf>
    <xf numFmtId="0" fontId="0" fillId="0" borderId="0" xfId="0" applyAlignment="1">
      <alignment horizontal="right" vertical="top" wrapText="1"/>
    </xf>
    <xf numFmtId="0" fontId="8" fillId="0" borderId="21" xfId="0" applyFont="1" applyBorder="1" applyAlignment="1">
      <alignment horizontal="right" vertical="center"/>
    </xf>
    <xf numFmtId="0" fontId="10" fillId="0" borderId="25" xfId="0" applyFont="1" applyBorder="1" applyAlignment="1">
      <alignment vertical="center" wrapText="1"/>
    </xf>
    <xf numFmtId="0" fontId="10" fillId="0" borderId="27" xfId="0" applyFont="1" applyBorder="1" applyAlignment="1">
      <alignment vertical="center" wrapText="1"/>
    </xf>
    <xf numFmtId="0" fontId="10" fillId="0" borderId="19" xfId="0" applyFont="1" applyBorder="1" applyAlignment="1">
      <alignment vertical="center" wrapText="1"/>
    </xf>
    <xf numFmtId="0" fontId="10" fillId="0" borderId="30"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2" xfId="0" applyFont="1" applyBorder="1" applyAlignment="1">
      <alignment vertical="center" wrapText="1"/>
    </xf>
    <xf numFmtId="0" fontId="6" fillId="0" borderId="0" xfId="0" applyFont="1" applyAlignment="1">
      <alignment horizontal="right" wrapText="1"/>
    </xf>
    <xf numFmtId="0" fontId="10" fillId="0" borderId="27" xfId="0" applyFont="1" applyBorder="1" applyAlignment="1">
      <alignment horizontal="center" vertical="center" wrapText="1"/>
    </xf>
    <xf numFmtId="0" fontId="12" fillId="0" borderId="0" xfId="0" applyFont="1" applyAlignment="1">
      <alignment horizontal="center" vertical="center" wrapText="1"/>
    </xf>
    <xf numFmtId="0" fontId="12" fillId="0" borderId="21" xfId="0" applyFont="1" applyBorder="1" applyAlignment="1">
      <alignment horizontal="center" vertical="center" wrapText="1"/>
    </xf>
    <xf numFmtId="0" fontId="5" fillId="0" borderId="0" xfId="0" applyFont="1" applyAlignment="1">
      <alignment horizontal="right" vertical="top" wrapText="1"/>
    </xf>
    <xf numFmtId="0" fontId="10" fillId="0" borderId="3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2" xfId="0" applyFont="1" applyBorder="1" applyAlignment="1">
      <alignment horizontal="justify" vertical="center" wrapText="1"/>
    </xf>
    <xf numFmtId="0" fontId="10" fillId="0" borderId="18" xfId="0" applyFont="1" applyBorder="1" applyAlignment="1">
      <alignment horizontal="justify" vertical="center" wrapText="1"/>
    </xf>
    <xf numFmtId="0" fontId="10" fillId="0" borderId="22" xfId="0" applyFont="1" applyBorder="1" applyAlignment="1">
      <alignment vertical="center" wrapText="1"/>
    </xf>
    <xf numFmtId="0" fontId="10" fillId="0" borderId="23" xfId="0" applyFont="1" applyBorder="1" applyAlignment="1">
      <alignment vertical="center" wrapText="1"/>
    </xf>
    <xf numFmtId="0" fontId="10" fillId="0" borderId="18" xfId="0" applyFont="1" applyBorder="1" applyAlignment="1">
      <alignment vertical="center" wrapText="1"/>
    </xf>
    <xf numFmtId="0" fontId="10" fillId="0" borderId="22" xfId="0" applyFont="1" applyBorder="1" applyAlignment="1">
      <alignment horizontal="right" vertical="center" wrapText="1"/>
    </xf>
    <xf numFmtId="0" fontId="10" fillId="0" borderId="18" xfId="0" applyFont="1" applyBorder="1" applyAlignment="1">
      <alignment horizontal="right" vertical="center" wrapText="1"/>
    </xf>
    <xf numFmtId="0" fontId="10" fillId="0" borderId="34" xfId="0" applyFont="1" applyBorder="1" applyAlignment="1">
      <alignment horizontal="center" vertical="center" wrapText="1"/>
    </xf>
    <xf numFmtId="0" fontId="10" fillId="0" borderId="21"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9" xfId="0" applyFont="1" applyBorder="1" applyAlignment="1">
      <alignment horizontal="center" vertical="center" wrapText="1"/>
    </xf>
    <xf numFmtId="0" fontId="11" fillId="0" borderId="22" xfId="0" applyFont="1" applyBorder="1" applyAlignment="1">
      <alignment horizontal="right" vertical="center" wrapText="1"/>
    </xf>
    <xf numFmtId="0" fontId="11" fillId="0" borderId="18" xfId="0" applyFont="1" applyBorder="1" applyAlignment="1">
      <alignment horizontal="right" vertical="center" wrapText="1"/>
    </xf>
    <xf numFmtId="0" fontId="9" fillId="0" borderId="34" xfId="0" applyFont="1" applyBorder="1" applyAlignment="1">
      <alignment horizontal="center" vertical="center" wrapText="1"/>
    </xf>
    <xf numFmtId="0" fontId="9" fillId="0" borderId="21" xfId="0" applyFont="1" applyBorder="1" applyAlignment="1">
      <alignment horizontal="center" vertical="center" wrapText="1"/>
    </xf>
    <xf numFmtId="0" fontId="19" fillId="0" borderId="0" xfId="0" applyFont="1" applyAlignment="1">
      <alignment horizontal="right" vertical="top" wrapText="1"/>
    </xf>
    <xf numFmtId="0" fontId="1" fillId="0" borderId="0" xfId="0" applyFont="1" applyAlignment="1">
      <alignment horizontal="right" wrapText="1"/>
    </xf>
    <xf numFmtId="0" fontId="0" fillId="0" borderId="2" xfId="0" applyBorder="1" applyAlignment="1">
      <alignment horizontal="right"/>
    </xf>
    <xf numFmtId="0" fontId="21" fillId="2" borderId="7" xfId="0" applyFont="1" applyFill="1" applyBorder="1" applyAlignment="1">
      <alignment horizontal="right" vertical="center" wrapText="1"/>
    </xf>
    <xf numFmtId="0" fontId="6" fillId="2" borderId="6" xfId="0" applyFont="1" applyFill="1" applyBorder="1" applyAlignment="1">
      <alignment horizontal="right" vertical="center" wrapText="1"/>
    </xf>
    <xf numFmtId="0" fontId="6" fillId="0" borderId="2" xfId="0" applyFont="1" applyBorder="1" applyAlignment="1">
      <alignment vertical="center"/>
    </xf>
    <xf numFmtId="0" fontId="6" fillId="2" borderId="7" xfId="0" applyFont="1" applyFill="1" applyBorder="1" applyAlignment="1">
      <alignment horizontal="right" vertical="center" wrapText="1"/>
    </xf>
    <xf numFmtId="0" fontId="6" fillId="0" borderId="2" xfId="0" applyFont="1" applyBorder="1" applyAlignment="1">
      <alignment horizontal="right"/>
    </xf>
  </cellXfs>
  <cellStyles count="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selection activeCell="H6" sqref="H6"/>
    </sheetView>
  </sheetViews>
  <sheetFormatPr defaultRowHeight="15" x14ac:dyDescent="0.25"/>
  <cols>
    <col min="1" max="1" width="2.140625" customWidth="1"/>
    <col min="3" max="3" width="27.140625" customWidth="1"/>
    <col min="4" max="4" width="52.85546875" customWidth="1"/>
    <col min="5" max="5" width="19.7109375" customWidth="1"/>
    <col min="6" max="6" width="1.42578125" customWidth="1"/>
  </cols>
  <sheetData>
    <row r="1" spans="1:6" x14ac:dyDescent="0.25">
      <c r="A1" s="150" t="s">
        <v>0</v>
      </c>
      <c r="B1" s="150"/>
      <c r="C1" s="150"/>
      <c r="D1" s="150"/>
      <c r="E1" s="150"/>
      <c r="F1" s="153"/>
    </row>
    <row r="2" spans="1:6" x14ac:dyDescent="0.25">
      <c r="A2" s="151" t="s">
        <v>331</v>
      </c>
      <c r="B2" s="151"/>
      <c r="C2" s="151"/>
      <c r="D2" s="151"/>
      <c r="E2" s="151"/>
      <c r="F2" s="153"/>
    </row>
    <row r="3" spans="1:6" ht="24" customHeight="1" x14ac:dyDescent="0.25">
      <c r="A3" s="151" t="s">
        <v>332</v>
      </c>
      <c r="B3" s="151"/>
      <c r="C3" s="151"/>
      <c r="D3" s="151"/>
      <c r="E3" s="151"/>
      <c r="F3" s="153"/>
    </row>
    <row r="4" spans="1:6" x14ac:dyDescent="0.25">
      <c r="A4" s="151" t="s">
        <v>337</v>
      </c>
      <c r="B4" s="151"/>
      <c r="C4" s="151"/>
      <c r="D4" s="151"/>
      <c r="E4" s="151"/>
      <c r="F4" s="153"/>
    </row>
    <row r="5" spans="1:6" ht="15.75" x14ac:dyDescent="0.25">
      <c r="A5" s="152"/>
      <c r="B5" s="152"/>
      <c r="C5" s="152"/>
      <c r="D5" s="152"/>
      <c r="E5" s="152"/>
      <c r="F5" s="153"/>
    </row>
    <row r="6" spans="1:6" ht="94.5" customHeight="1" x14ac:dyDescent="0.25">
      <c r="A6" s="152" t="s">
        <v>16</v>
      </c>
      <c r="B6" s="152"/>
      <c r="C6" s="152"/>
      <c r="D6" s="152"/>
      <c r="E6" s="152"/>
      <c r="F6" s="153"/>
    </row>
    <row r="7" spans="1:6" ht="16.5" thickBot="1" x14ac:dyDescent="0.3">
      <c r="A7" s="152"/>
      <c r="B7" s="152"/>
      <c r="C7" s="152"/>
      <c r="D7" s="152"/>
      <c r="E7" s="152"/>
      <c r="F7" s="154"/>
    </row>
    <row r="8" spans="1:6" ht="44.25" customHeight="1" thickBot="1" x14ac:dyDescent="0.3">
      <c r="A8" s="3"/>
      <c r="B8" s="4" t="s">
        <v>1</v>
      </c>
      <c r="C8" s="5" t="s">
        <v>2</v>
      </c>
      <c r="D8" s="5" t="s">
        <v>3</v>
      </c>
      <c r="E8" s="155" t="s">
        <v>4</v>
      </c>
      <c r="F8" s="156"/>
    </row>
    <row r="9" spans="1:6" ht="31.5" customHeight="1" thickBot="1" x14ac:dyDescent="0.3">
      <c r="A9" s="3"/>
      <c r="B9" s="155" t="s">
        <v>5</v>
      </c>
      <c r="C9" s="157"/>
      <c r="D9" s="157"/>
      <c r="E9" s="157"/>
      <c r="F9" s="156"/>
    </row>
    <row r="10" spans="1:6" ht="28.5" customHeight="1" thickBot="1" x14ac:dyDescent="0.3">
      <c r="A10" s="3"/>
      <c r="B10" s="6">
        <v>801</v>
      </c>
      <c r="C10" s="18">
        <v>1050000000000000</v>
      </c>
      <c r="D10" s="7" t="s">
        <v>6</v>
      </c>
      <c r="E10" s="135">
        <v>0</v>
      </c>
      <c r="F10" s="136"/>
    </row>
    <row r="11" spans="1:6" ht="16.5" thickBot="1" x14ac:dyDescent="0.3">
      <c r="A11" s="3"/>
      <c r="B11" s="8">
        <v>801</v>
      </c>
      <c r="C11" s="17">
        <v>1050000000000500</v>
      </c>
      <c r="D11" s="9" t="s">
        <v>7</v>
      </c>
      <c r="E11" s="133">
        <v>0</v>
      </c>
      <c r="F11" s="134"/>
    </row>
    <row r="12" spans="1:6" ht="16.5" thickBot="1" x14ac:dyDescent="0.3">
      <c r="A12" s="3"/>
      <c r="B12" s="8">
        <v>801</v>
      </c>
      <c r="C12" s="17">
        <v>1050200000000500</v>
      </c>
      <c r="D12" s="9" t="s">
        <v>8</v>
      </c>
      <c r="E12" s="133">
        <v>0</v>
      </c>
      <c r="F12" s="134"/>
    </row>
    <row r="13" spans="1:6" ht="21.75" customHeight="1" x14ac:dyDescent="0.25">
      <c r="A13" s="132"/>
      <c r="B13" s="137">
        <v>801</v>
      </c>
      <c r="C13" s="139">
        <v>1050201000000510</v>
      </c>
      <c r="D13" s="141" t="s">
        <v>9</v>
      </c>
      <c r="E13" s="143">
        <v>0</v>
      </c>
      <c r="F13" s="144"/>
    </row>
    <row r="14" spans="1:6" ht="15.75" thickBot="1" x14ac:dyDescent="0.3">
      <c r="A14" s="132"/>
      <c r="B14" s="138"/>
      <c r="C14" s="148"/>
      <c r="D14" s="149"/>
      <c r="E14" s="145"/>
      <c r="F14" s="146"/>
    </row>
    <row r="15" spans="1:6" ht="30.75" customHeight="1" thickBot="1" x14ac:dyDescent="0.3">
      <c r="A15" s="132"/>
      <c r="B15" s="137">
        <v>801</v>
      </c>
      <c r="C15" s="139">
        <v>1050201100000510</v>
      </c>
      <c r="D15" s="141" t="s">
        <v>10</v>
      </c>
      <c r="E15" s="143">
        <v>0</v>
      </c>
      <c r="F15" s="144"/>
    </row>
    <row r="16" spans="1:6" ht="15.75" hidden="1" customHeight="1" thickBot="1" x14ac:dyDescent="0.3">
      <c r="A16" s="132"/>
      <c r="B16" s="138"/>
      <c r="C16" s="140"/>
      <c r="D16" s="142"/>
      <c r="E16" s="145"/>
      <c r="F16" s="146"/>
    </row>
    <row r="17" spans="1:6" ht="16.5" thickBot="1" x14ac:dyDescent="0.3">
      <c r="A17" s="3"/>
      <c r="B17" s="15">
        <v>801</v>
      </c>
      <c r="C17" s="19">
        <v>1050000000000600</v>
      </c>
      <c r="D17" s="16" t="s">
        <v>11</v>
      </c>
      <c r="E17" s="147">
        <v>0</v>
      </c>
      <c r="F17" s="134"/>
    </row>
    <row r="18" spans="1:6" ht="22.5" customHeight="1" thickBot="1" x14ac:dyDescent="0.3">
      <c r="A18" s="3"/>
      <c r="B18" s="8">
        <v>801</v>
      </c>
      <c r="C18" s="17">
        <v>1050200000000600</v>
      </c>
      <c r="D18" s="10" t="s">
        <v>12</v>
      </c>
      <c r="E18" s="133">
        <v>0</v>
      </c>
      <c r="F18" s="134"/>
    </row>
    <row r="19" spans="1:6" ht="31.5" customHeight="1" thickBot="1" x14ac:dyDescent="0.3">
      <c r="A19" s="3"/>
      <c r="B19" s="8">
        <v>801</v>
      </c>
      <c r="C19" s="17">
        <v>1050201000000610</v>
      </c>
      <c r="D19" s="10" t="s">
        <v>13</v>
      </c>
      <c r="E19" s="133">
        <v>0</v>
      </c>
      <c r="F19" s="134"/>
    </row>
    <row r="20" spans="1:6" ht="32.25" customHeight="1" thickBot="1" x14ac:dyDescent="0.3">
      <c r="A20" s="3"/>
      <c r="B20" s="8">
        <v>801</v>
      </c>
      <c r="C20" s="17">
        <v>1050201100000610</v>
      </c>
      <c r="D20" s="10" t="s">
        <v>14</v>
      </c>
      <c r="E20" s="133">
        <v>0</v>
      </c>
      <c r="F20" s="134"/>
    </row>
    <row r="21" spans="1:6" ht="16.5" thickBot="1" x14ac:dyDescent="0.3">
      <c r="A21" s="3"/>
      <c r="B21" s="6">
        <v>0</v>
      </c>
      <c r="C21" s="18">
        <v>9E+16</v>
      </c>
      <c r="D21" s="11" t="s">
        <v>15</v>
      </c>
      <c r="E21" s="135">
        <v>0</v>
      </c>
      <c r="F21" s="136"/>
    </row>
  </sheetData>
  <mergeCells count="28">
    <mergeCell ref="E11:F11"/>
    <mergeCell ref="A1:E1"/>
    <mergeCell ref="A2:E2"/>
    <mergeCell ref="A3:E3"/>
    <mergeCell ref="A4:E4"/>
    <mergeCell ref="A5:E5"/>
    <mergeCell ref="A6:E6"/>
    <mergeCell ref="A7:E7"/>
    <mergeCell ref="F1:F7"/>
    <mergeCell ref="E8:F8"/>
    <mergeCell ref="B9:F9"/>
    <mergeCell ref="E10:F10"/>
    <mergeCell ref="E12:F12"/>
    <mergeCell ref="B13:B14"/>
    <mergeCell ref="C13:C14"/>
    <mergeCell ref="D13:D14"/>
    <mergeCell ref="E13:F14"/>
    <mergeCell ref="E21:F21"/>
    <mergeCell ref="B15:B16"/>
    <mergeCell ref="C15:C16"/>
    <mergeCell ref="D15:D16"/>
    <mergeCell ref="E15:F16"/>
    <mergeCell ref="E17:F17"/>
    <mergeCell ref="A15:A16"/>
    <mergeCell ref="A13:A14"/>
    <mergeCell ref="E18:F18"/>
    <mergeCell ref="E19:F19"/>
    <mergeCell ref="E20:F20"/>
  </mergeCells>
  <pageMargins left="0.7" right="0.7" top="0.75" bottom="0.75" header="0.3" footer="0.3"/>
  <pageSetup paperSize="9" scale="77" fitToHeight="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topLeftCell="A4" workbookViewId="0">
      <selection activeCell="G18" sqref="G18"/>
    </sheetView>
  </sheetViews>
  <sheetFormatPr defaultRowHeight="15" x14ac:dyDescent="0.25"/>
  <cols>
    <col min="1" max="1" width="36.85546875" customWidth="1"/>
    <col min="4" max="4" width="17" customWidth="1"/>
    <col min="5" max="5" width="19.5703125" customWidth="1"/>
  </cols>
  <sheetData>
    <row r="1" spans="1:5" x14ac:dyDescent="0.25">
      <c r="A1" s="150" t="s">
        <v>194</v>
      </c>
      <c r="B1" s="150"/>
      <c r="C1" s="150"/>
      <c r="D1" s="150"/>
      <c r="E1" s="150"/>
    </row>
    <row r="2" spans="1:5" x14ac:dyDescent="0.25">
      <c r="A2" s="151" t="s">
        <v>334</v>
      </c>
      <c r="B2" s="151"/>
      <c r="C2" s="151"/>
      <c r="D2" s="151"/>
      <c r="E2" s="151"/>
    </row>
    <row r="3" spans="1:5" ht="24" customHeight="1" x14ac:dyDescent="0.25">
      <c r="A3" s="151" t="s">
        <v>332</v>
      </c>
      <c r="B3" s="151"/>
      <c r="C3" s="151"/>
      <c r="D3" s="151"/>
      <c r="E3" s="151"/>
    </row>
    <row r="4" spans="1:5" x14ac:dyDescent="0.25">
      <c r="A4" s="151" t="s">
        <v>338</v>
      </c>
      <c r="B4" s="151"/>
      <c r="C4" s="151"/>
      <c r="D4" s="151"/>
      <c r="E4" s="151"/>
    </row>
    <row r="5" spans="1:5" ht="15.75" customHeight="1" x14ac:dyDescent="0.25">
      <c r="A5" s="152" t="s">
        <v>159</v>
      </c>
      <c r="B5" s="152"/>
      <c r="C5" s="152"/>
      <c r="D5" s="152"/>
      <c r="E5" s="152"/>
    </row>
    <row r="6" spans="1:5" ht="78.75" customHeight="1" x14ac:dyDescent="0.25">
      <c r="A6" s="152" t="s">
        <v>197</v>
      </c>
      <c r="B6" s="152"/>
      <c r="C6" s="152"/>
      <c r="D6" s="152"/>
      <c r="E6" s="152"/>
    </row>
    <row r="7" spans="1:5" ht="16.5" thickBot="1" x14ac:dyDescent="0.3">
      <c r="A7" s="262" t="s">
        <v>160</v>
      </c>
      <c r="B7" s="262"/>
      <c r="C7" s="262"/>
      <c r="D7" s="262"/>
      <c r="E7" s="262"/>
    </row>
    <row r="8" spans="1:5" ht="15.75" thickBot="1" x14ac:dyDescent="0.3">
      <c r="A8" s="263" t="s">
        <v>161</v>
      </c>
      <c r="B8" s="263" t="s">
        <v>162</v>
      </c>
      <c r="C8" s="265" t="s">
        <v>100</v>
      </c>
      <c r="D8" s="266"/>
      <c r="E8" s="263" t="s">
        <v>158</v>
      </c>
    </row>
    <row r="9" spans="1:5" ht="26.25" thickBot="1" x14ac:dyDescent="0.3">
      <c r="A9" s="264"/>
      <c r="B9" s="264"/>
      <c r="C9" s="60" t="s">
        <v>66</v>
      </c>
      <c r="D9" s="60" t="s">
        <v>67</v>
      </c>
      <c r="E9" s="264"/>
    </row>
    <row r="10" spans="1:5" ht="15.75" thickBot="1" x14ac:dyDescent="0.3">
      <c r="A10" s="83">
        <v>1</v>
      </c>
      <c r="B10" s="60">
        <v>2</v>
      </c>
      <c r="C10" s="60">
        <v>3</v>
      </c>
      <c r="D10" s="60">
        <v>4</v>
      </c>
      <c r="E10" s="60">
        <v>4</v>
      </c>
    </row>
    <row r="11" spans="1:5" ht="15.75" thickBot="1" x14ac:dyDescent="0.3">
      <c r="A11" s="84" t="s">
        <v>163</v>
      </c>
      <c r="B11" s="55" t="s">
        <v>164</v>
      </c>
      <c r="C11" s="85">
        <v>0</v>
      </c>
      <c r="D11" s="86">
        <f>SUM(D12:D15)</f>
        <v>2488.2700000000004</v>
      </c>
      <c r="E11" s="86">
        <f>SUM(E12:E15)</f>
        <v>2488.2700000000004</v>
      </c>
    </row>
    <row r="12" spans="1:5" ht="39" thickBot="1" x14ac:dyDescent="0.3">
      <c r="A12" s="69" t="s">
        <v>165</v>
      </c>
      <c r="B12" s="60" t="s">
        <v>166</v>
      </c>
      <c r="C12" s="85">
        <v>0</v>
      </c>
      <c r="D12" s="85">
        <v>568.29</v>
      </c>
      <c r="E12" s="85">
        <v>568.29</v>
      </c>
    </row>
    <row r="13" spans="1:5" ht="64.5" thickBot="1" x14ac:dyDescent="0.3">
      <c r="A13" s="69" t="s">
        <v>167</v>
      </c>
      <c r="B13" s="60" t="s">
        <v>168</v>
      </c>
      <c r="C13" s="85">
        <v>0</v>
      </c>
      <c r="D13" s="85">
        <v>1909.68</v>
      </c>
      <c r="E13" s="85">
        <v>1909.68</v>
      </c>
    </row>
    <row r="14" spans="1:5" ht="51.75" thickBot="1" x14ac:dyDescent="0.3">
      <c r="A14" s="69" t="s">
        <v>169</v>
      </c>
      <c r="B14" s="60" t="s">
        <v>170</v>
      </c>
      <c r="C14" s="85">
        <v>0</v>
      </c>
      <c r="D14" s="89">
        <v>0.3</v>
      </c>
      <c r="E14" s="89">
        <v>0.3</v>
      </c>
    </row>
    <row r="15" spans="1:5" ht="15.75" thickBot="1" x14ac:dyDescent="0.3">
      <c r="A15" s="69" t="s">
        <v>171</v>
      </c>
      <c r="B15" s="60" t="s">
        <v>172</v>
      </c>
      <c r="C15" s="85">
        <v>0</v>
      </c>
      <c r="D15" s="89">
        <v>10</v>
      </c>
      <c r="E15" s="89">
        <v>10</v>
      </c>
    </row>
    <row r="16" spans="1:5" ht="15.75" thickBot="1" x14ac:dyDescent="0.3">
      <c r="A16" s="84" t="s">
        <v>173</v>
      </c>
      <c r="B16" s="55" t="s">
        <v>174</v>
      </c>
      <c r="C16" s="85">
        <v>0</v>
      </c>
      <c r="D16" s="90">
        <v>137.69999999999999</v>
      </c>
      <c r="E16" s="90">
        <v>137.69999999999999</v>
      </c>
    </row>
    <row r="17" spans="1:5" ht="26.25" thickBot="1" x14ac:dyDescent="0.3">
      <c r="A17" s="69" t="s">
        <v>175</v>
      </c>
      <c r="B17" s="60" t="s">
        <v>176</v>
      </c>
      <c r="C17" s="85">
        <v>0</v>
      </c>
      <c r="D17" s="89">
        <v>137.69999999999999</v>
      </c>
      <c r="E17" s="89">
        <v>137.69999999999999</v>
      </c>
    </row>
    <row r="18" spans="1:5" ht="39" thickBot="1" x14ac:dyDescent="0.3">
      <c r="A18" s="84" t="s">
        <v>177</v>
      </c>
      <c r="B18" s="55" t="s">
        <v>178</v>
      </c>
      <c r="C18" s="85">
        <v>0</v>
      </c>
      <c r="D18" s="90">
        <f>SUM(D19:D20)</f>
        <v>74.5</v>
      </c>
      <c r="E18" s="90">
        <f>SUM(E19:E20)</f>
        <v>74.5</v>
      </c>
    </row>
    <row r="19" spans="1:5" ht="51.75" thickBot="1" x14ac:dyDescent="0.3">
      <c r="A19" s="69" t="s">
        <v>354</v>
      </c>
      <c r="B19" s="60" t="s">
        <v>179</v>
      </c>
      <c r="C19" s="85"/>
      <c r="D19" s="89">
        <v>70</v>
      </c>
      <c r="E19" s="89">
        <v>70</v>
      </c>
    </row>
    <row r="20" spans="1:5" ht="39" thickBot="1" x14ac:dyDescent="0.3">
      <c r="A20" s="69" t="s">
        <v>180</v>
      </c>
      <c r="B20" s="60" t="s">
        <v>181</v>
      </c>
      <c r="C20" s="85">
        <v>0</v>
      </c>
      <c r="D20" s="89">
        <v>4.5</v>
      </c>
      <c r="E20" s="89">
        <v>4.5</v>
      </c>
    </row>
    <row r="21" spans="1:5" ht="15.75" thickBot="1" x14ac:dyDescent="0.3">
      <c r="A21" s="84" t="s">
        <v>182</v>
      </c>
      <c r="B21" s="55" t="s">
        <v>183</v>
      </c>
      <c r="C21" s="85">
        <v>181.35</v>
      </c>
      <c r="D21" s="86">
        <f>SUM(D22:D23)</f>
        <v>2389.38</v>
      </c>
      <c r="E21" s="86">
        <f>SUM(E22:E23)</f>
        <v>2104.38</v>
      </c>
    </row>
    <row r="22" spans="1:5" ht="26.25" thickBot="1" x14ac:dyDescent="0.3">
      <c r="A22" s="69" t="s">
        <v>133</v>
      </c>
      <c r="B22" s="60" t="s">
        <v>185</v>
      </c>
      <c r="C22" s="87">
        <v>0</v>
      </c>
      <c r="D22" s="85">
        <v>0.1</v>
      </c>
      <c r="E22" s="85">
        <v>0.1</v>
      </c>
    </row>
    <row r="23" spans="1:5" ht="15.75" thickBot="1" x14ac:dyDescent="0.3">
      <c r="A23" s="69" t="s">
        <v>126</v>
      </c>
      <c r="B23" s="60" t="s">
        <v>184</v>
      </c>
      <c r="C23" s="85">
        <v>181.35</v>
      </c>
      <c r="D23" s="85">
        <v>2389.2800000000002</v>
      </c>
      <c r="E23" s="85">
        <v>2104.2800000000002</v>
      </c>
    </row>
    <row r="24" spans="1:5" ht="26.25" thickBot="1" x14ac:dyDescent="0.3">
      <c r="A24" s="84" t="s">
        <v>186</v>
      </c>
      <c r="B24" s="55" t="s">
        <v>187</v>
      </c>
      <c r="C24" s="85">
        <v>-239.15</v>
      </c>
      <c r="D24" s="86">
        <v>254.28</v>
      </c>
      <c r="E24" s="86">
        <v>313.23</v>
      </c>
    </row>
    <row r="25" spans="1:5" ht="15.75" thickBot="1" x14ac:dyDescent="0.3">
      <c r="A25" s="69" t="s">
        <v>137</v>
      </c>
      <c r="B25" s="60" t="s">
        <v>188</v>
      </c>
      <c r="C25" s="85">
        <v>-239.15</v>
      </c>
      <c r="D25" s="85">
        <v>254.28</v>
      </c>
      <c r="E25" s="85">
        <v>313.23</v>
      </c>
    </row>
    <row r="26" spans="1:5" ht="15.75" thickBot="1" x14ac:dyDescent="0.3">
      <c r="A26" s="84" t="s">
        <v>189</v>
      </c>
      <c r="B26" s="55" t="s">
        <v>190</v>
      </c>
      <c r="C26" s="85">
        <v>93.21</v>
      </c>
      <c r="D26" s="86">
        <v>347.49</v>
      </c>
      <c r="E26" s="90">
        <v>427.6</v>
      </c>
    </row>
    <row r="27" spans="1:5" ht="15.75" thickBot="1" x14ac:dyDescent="0.3">
      <c r="A27" s="69" t="s">
        <v>191</v>
      </c>
      <c r="B27" s="60" t="s">
        <v>192</v>
      </c>
      <c r="C27" s="85">
        <v>93.21</v>
      </c>
      <c r="D27" s="85">
        <v>347.49</v>
      </c>
      <c r="E27" s="89">
        <v>427.6</v>
      </c>
    </row>
    <row r="28" spans="1:5" ht="15.75" thickBot="1" x14ac:dyDescent="0.3">
      <c r="A28" s="84" t="s">
        <v>195</v>
      </c>
      <c r="B28" s="55" t="s">
        <v>196</v>
      </c>
      <c r="C28" s="60"/>
      <c r="D28" s="86">
        <v>145.94</v>
      </c>
      <c r="E28" s="86">
        <v>291.88</v>
      </c>
    </row>
    <row r="29" spans="1:5" ht="15.75" thickBot="1" x14ac:dyDescent="0.3">
      <c r="A29" s="84" t="s">
        <v>150</v>
      </c>
      <c r="B29" s="55"/>
      <c r="C29" s="60">
        <f>C11+C16+C18+C21+C24+C26</f>
        <v>35.409999999999982</v>
      </c>
      <c r="D29" s="90">
        <f>D11+D16+D18+D21+D24+D26+D28</f>
        <v>5837.5599999999995</v>
      </c>
      <c r="E29" s="90">
        <f>E11+E16+E18+E21+E24+E26+E28</f>
        <v>5837.56</v>
      </c>
    </row>
  </sheetData>
  <mergeCells count="11">
    <mergeCell ref="A7:E7"/>
    <mergeCell ref="A8:A9"/>
    <mergeCell ref="B8:B9"/>
    <mergeCell ref="C8:D8"/>
    <mergeCell ref="E8:E9"/>
    <mergeCell ref="A6:E6"/>
    <mergeCell ref="A1:E1"/>
    <mergeCell ref="A2:E2"/>
    <mergeCell ref="A3:E3"/>
    <mergeCell ref="A4:E4"/>
    <mergeCell ref="A5:E5"/>
  </mergeCells>
  <pageMargins left="0.7" right="0.7" top="0.75" bottom="0.75" header="0.3" footer="0.3"/>
  <pageSetup paperSize="9" scale="95" fitToHeight="0"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topLeftCell="A28" workbookViewId="0">
      <selection activeCell="R35" sqref="R35"/>
    </sheetView>
  </sheetViews>
  <sheetFormatPr defaultRowHeight="15" x14ac:dyDescent="0.25"/>
  <cols>
    <col min="2" max="2" width="27.5703125" customWidth="1"/>
    <col min="6" max="6" width="18.5703125" customWidth="1"/>
  </cols>
  <sheetData>
    <row r="1" spans="1:9" x14ac:dyDescent="0.25">
      <c r="A1" s="38"/>
      <c r="F1" s="267" t="s">
        <v>343</v>
      </c>
      <c r="G1" s="267"/>
      <c r="H1" s="267"/>
      <c r="I1" s="267"/>
    </row>
    <row r="2" spans="1:9" x14ac:dyDescent="0.25">
      <c r="A2" s="39"/>
      <c r="F2" s="267"/>
      <c r="G2" s="267"/>
      <c r="H2" s="267"/>
      <c r="I2" s="267"/>
    </row>
    <row r="3" spans="1:9" x14ac:dyDescent="0.25">
      <c r="A3" s="39"/>
      <c r="F3" s="267"/>
      <c r="G3" s="267"/>
      <c r="H3" s="267"/>
      <c r="I3" s="267"/>
    </row>
    <row r="4" spans="1:9" x14ac:dyDescent="0.25">
      <c r="A4" s="39"/>
      <c r="F4" s="267"/>
      <c r="G4" s="267"/>
      <c r="H4" s="267"/>
      <c r="I4" s="267"/>
    </row>
    <row r="5" spans="1:9" ht="14.25" customHeight="1" x14ac:dyDescent="0.25">
      <c r="A5" s="91"/>
      <c r="F5" s="267"/>
      <c r="G5" s="267"/>
      <c r="H5" s="267"/>
      <c r="I5" s="267"/>
    </row>
    <row r="6" spans="1:9" ht="33.75" customHeight="1" x14ac:dyDescent="0.25">
      <c r="A6" s="152" t="s">
        <v>335</v>
      </c>
      <c r="B6" s="152"/>
      <c r="C6" s="152"/>
      <c r="D6" s="152"/>
      <c r="E6" s="152"/>
      <c r="F6" s="152"/>
      <c r="G6" s="152"/>
      <c r="H6" s="152"/>
      <c r="I6" s="152"/>
    </row>
    <row r="7" spans="1:9" ht="16.5" thickBot="1" x14ac:dyDescent="0.3">
      <c r="A7" s="268" t="s">
        <v>160</v>
      </c>
      <c r="B7" s="268"/>
      <c r="C7" s="268"/>
      <c r="D7" s="268"/>
      <c r="E7" s="268"/>
      <c r="F7" s="268"/>
      <c r="G7" s="268"/>
      <c r="H7" s="268"/>
      <c r="I7" s="268"/>
    </row>
    <row r="8" spans="1:9" ht="51.75" thickBot="1" x14ac:dyDescent="0.3">
      <c r="A8" s="92" t="s">
        <v>198</v>
      </c>
      <c r="B8" s="93" t="s">
        <v>103</v>
      </c>
      <c r="C8" s="93" t="s">
        <v>199</v>
      </c>
      <c r="D8" s="93" t="s">
        <v>200</v>
      </c>
      <c r="E8" s="93" t="s">
        <v>201</v>
      </c>
      <c r="F8" s="93" t="s">
        <v>202</v>
      </c>
      <c r="G8" s="93" t="s">
        <v>203</v>
      </c>
      <c r="H8" s="93" t="s">
        <v>66</v>
      </c>
      <c r="I8" s="93" t="s">
        <v>204</v>
      </c>
    </row>
    <row r="9" spans="1:9" ht="15.75" thickBot="1" x14ac:dyDescent="0.3">
      <c r="A9" s="88">
        <v>1</v>
      </c>
      <c r="B9" s="60">
        <v>2</v>
      </c>
      <c r="C9" s="60">
        <v>3</v>
      </c>
      <c r="D9" s="60">
        <v>4</v>
      </c>
      <c r="E9" s="60">
        <v>5</v>
      </c>
      <c r="F9" s="60">
        <v>6</v>
      </c>
      <c r="G9" s="60">
        <v>7</v>
      </c>
      <c r="H9" s="60">
        <v>8</v>
      </c>
      <c r="I9" s="60">
        <v>9</v>
      </c>
    </row>
    <row r="10" spans="1:9" ht="18" customHeight="1" thickBot="1" x14ac:dyDescent="0.3">
      <c r="A10" s="94">
        <v>1</v>
      </c>
      <c r="B10" s="58" t="s">
        <v>205</v>
      </c>
      <c r="C10" s="62">
        <v>801</v>
      </c>
      <c r="D10" s="66" t="s">
        <v>156</v>
      </c>
      <c r="E10" s="66" t="s">
        <v>113</v>
      </c>
      <c r="F10" s="58"/>
      <c r="G10" s="58"/>
      <c r="H10" s="55"/>
      <c r="I10" s="67">
        <f>I11+I16+I23+I26</f>
        <v>2488.2700000000004</v>
      </c>
    </row>
    <row r="11" spans="1:9" ht="62.25" customHeight="1" thickBot="1" x14ac:dyDescent="0.3">
      <c r="A11" s="97">
        <v>2</v>
      </c>
      <c r="B11" s="59" t="s">
        <v>165</v>
      </c>
      <c r="C11" s="59">
        <v>801</v>
      </c>
      <c r="D11" s="65" t="s">
        <v>156</v>
      </c>
      <c r="E11" s="65" t="s">
        <v>254</v>
      </c>
      <c r="F11" s="59"/>
      <c r="G11" s="59"/>
      <c r="H11" s="60"/>
      <c r="I11" s="60">
        <v>568.29</v>
      </c>
    </row>
    <row r="12" spans="1:9" ht="33.75" customHeight="1" thickBot="1" x14ac:dyDescent="0.3">
      <c r="A12" s="94">
        <v>3</v>
      </c>
      <c r="B12" s="59" t="s">
        <v>206</v>
      </c>
      <c r="C12" s="59">
        <v>801</v>
      </c>
      <c r="D12" s="65" t="s">
        <v>156</v>
      </c>
      <c r="E12" s="65" t="s">
        <v>254</v>
      </c>
      <c r="F12" s="95">
        <v>9900001200</v>
      </c>
      <c r="G12" s="59"/>
      <c r="H12" s="60"/>
      <c r="I12" s="60">
        <v>568.29</v>
      </c>
    </row>
    <row r="13" spans="1:9" ht="39" thickBot="1" x14ac:dyDescent="0.3">
      <c r="A13" s="94">
        <v>4</v>
      </c>
      <c r="B13" s="59" t="s">
        <v>207</v>
      </c>
      <c r="C13" s="59">
        <v>801</v>
      </c>
      <c r="D13" s="65" t="s">
        <v>156</v>
      </c>
      <c r="E13" s="65" t="s">
        <v>254</v>
      </c>
      <c r="F13" s="95">
        <v>9900001200</v>
      </c>
      <c r="G13" s="59">
        <v>121</v>
      </c>
      <c r="H13" s="60"/>
      <c r="I13" s="63">
        <v>437.4</v>
      </c>
    </row>
    <row r="14" spans="1:9" ht="77.25" thickBot="1" x14ac:dyDescent="0.3">
      <c r="A14" s="57" t="s">
        <v>119</v>
      </c>
      <c r="B14" s="59" t="s">
        <v>208</v>
      </c>
      <c r="C14" s="59">
        <v>801</v>
      </c>
      <c r="D14" s="65" t="s">
        <v>156</v>
      </c>
      <c r="E14" s="65" t="s">
        <v>254</v>
      </c>
      <c r="F14" s="95">
        <v>9900001200</v>
      </c>
      <c r="G14" s="59">
        <v>129</v>
      </c>
      <c r="H14" s="60"/>
      <c r="I14" s="60">
        <v>130.88999999999999</v>
      </c>
    </row>
    <row r="15" spans="1:9" ht="107.25" customHeight="1" thickBot="1" x14ac:dyDescent="0.3">
      <c r="A15" s="94">
        <v>6</v>
      </c>
      <c r="B15" s="59" t="s">
        <v>167</v>
      </c>
      <c r="C15" s="59">
        <v>801</v>
      </c>
      <c r="D15" s="65" t="s">
        <v>156</v>
      </c>
      <c r="E15" s="65" t="s">
        <v>152</v>
      </c>
      <c r="F15" s="59"/>
      <c r="G15" s="59"/>
      <c r="H15" s="60"/>
      <c r="I15" s="60">
        <v>1909.68</v>
      </c>
    </row>
    <row r="16" spans="1:9" ht="49.5" customHeight="1" thickBot="1" x14ac:dyDescent="0.3">
      <c r="A16" s="57" t="s">
        <v>122</v>
      </c>
      <c r="B16" s="59" t="s">
        <v>209</v>
      </c>
      <c r="C16" s="59">
        <v>801</v>
      </c>
      <c r="D16" s="65" t="s">
        <v>156</v>
      </c>
      <c r="E16" s="65" t="s">
        <v>152</v>
      </c>
      <c r="F16" s="59" t="s">
        <v>210</v>
      </c>
      <c r="G16" s="59"/>
      <c r="H16" s="60"/>
      <c r="I16" s="60">
        <f>SUM(I17:I22)</f>
        <v>1909.68</v>
      </c>
    </row>
    <row r="17" spans="1:9" ht="42" customHeight="1" thickBot="1" x14ac:dyDescent="0.3">
      <c r="A17" s="57" t="s">
        <v>123</v>
      </c>
      <c r="B17" s="59" t="s">
        <v>211</v>
      </c>
      <c r="C17" s="59">
        <v>801</v>
      </c>
      <c r="D17" s="65" t="s">
        <v>156</v>
      </c>
      <c r="E17" s="65" t="s">
        <v>152</v>
      </c>
      <c r="F17" s="59" t="s">
        <v>212</v>
      </c>
      <c r="G17" s="59">
        <v>121</v>
      </c>
      <c r="H17" s="60"/>
      <c r="I17" s="60">
        <v>1094.24</v>
      </c>
    </row>
    <row r="18" spans="1:9" ht="77.25" thickBot="1" x14ac:dyDescent="0.3">
      <c r="A18" s="57" t="s">
        <v>125</v>
      </c>
      <c r="B18" s="59" t="s">
        <v>208</v>
      </c>
      <c r="C18" s="59">
        <v>801</v>
      </c>
      <c r="D18" s="65" t="s">
        <v>156</v>
      </c>
      <c r="E18" s="65" t="s">
        <v>152</v>
      </c>
      <c r="F18" s="59" t="s">
        <v>212</v>
      </c>
      <c r="G18" s="59">
        <v>129</v>
      </c>
      <c r="H18" s="60"/>
      <c r="I18" s="60">
        <v>473.44</v>
      </c>
    </row>
    <row r="19" spans="1:9" ht="57.75" thickBot="1" x14ac:dyDescent="0.3">
      <c r="A19" s="57" t="s">
        <v>127</v>
      </c>
      <c r="B19" s="59" t="s">
        <v>118</v>
      </c>
      <c r="C19" s="59">
        <v>801</v>
      </c>
      <c r="D19" s="65" t="s">
        <v>156</v>
      </c>
      <c r="E19" s="65" t="s">
        <v>152</v>
      </c>
      <c r="F19" s="59" t="s">
        <v>213</v>
      </c>
      <c r="G19" s="59">
        <v>244</v>
      </c>
      <c r="H19" s="59"/>
      <c r="I19" s="60">
        <v>327.47000000000003</v>
      </c>
    </row>
    <row r="20" spans="1:9" ht="35.25" customHeight="1" thickBot="1" x14ac:dyDescent="0.3">
      <c r="A20" s="57" t="s">
        <v>130</v>
      </c>
      <c r="B20" s="59" t="s">
        <v>214</v>
      </c>
      <c r="C20" s="59">
        <v>801</v>
      </c>
      <c r="D20" s="65" t="s">
        <v>156</v>
      </c>
      <c r="E20" s="65" t="s">
        <v>152</v>
      </c>
      <c r="F20" s="59" t="s">
        <v>213</v>
      </c>
      <c r="G20" s="59">
        <v>851</v>
      </c>
      <c r="H20" s="60"/>
      <c r="I20" s="60">
        <v>8.73</v>
      </c>
    </row>
    <row r="21" spans="1:9" ht="36" customHeight="1" thickBot="1" x14ac:dyDescent="0.3">
      <c r="A21" s="57" t="s">
        <v>131</v>
      </c>
      <c r="B21" s="59" t="s">
        <v>215</v>
      </c>
      <c r="C21" s="59">
        <v>801</v>
      </c>
      <c r="D21" s="65" t="s">
        <v>156</v>
      </c>
      <c r="E21" s="65" t="s">
        <v>152</v>
      </c>
      <c r="F21" s="59" t="s">
        <v>213</v>
      </c>
      <c r="G21" s="59">
        <v>852</v>
      </c>
      <c r="H21" s="60"/>
      <c r="I21" s="63">
        <v>1.5</v>
      </c>
    </row>
    <row r="22" spans="1:9" ht="26.25" customHeight="1" thickBot="1" x14ac:dyDescent="0.3">
      <c r="A22" s="57" t="s">
        <v>216</v>
      </c>
      <c r="B22" s="59" t="s">
        <v>217</v>
      </c>
      <c r="C22" s="59">
        <v>801</v>
      </c>
      <c r="D22" s="65" t="s">
        <v>156</v>
      </c>
      <c r="E22" s="65" t="s">
        <v>152</v>
      </c>
      <c r="F22" s="59" t="s">
        <v>213</v>
      </c>
      <c r="G22" s="59">
        <v>853</v>
      </c>
      <c r="H22" s="60"/>
      <c r="I22" s="63">
        <v>4.3</v>
      </c>
    </row>
    <row r="23" spans="1:9" ht="69.75" customHeight="1" thickBot="1" x14ac:dyDescent="0.3">
      <c r="A23" s="57" t="s">
        <v>218</v>
      </c>
      <c r="B23" s="59" t="s">
        <v>219</v>
      </c>
      <c r="C23" s="59">
        <v>801</v>
      </c>
      <c r="D23" s="65" t="s">
        <v>156</v>
      </c>
      <c r="E23" s="65" t="s">
        <v>255</v>
      </c>
      <c r="F23" s="59"/>
      <c r="G23" s="59"/>
      <c r="H23" s="60"/>
      <c r="I23" s="63">
        <v>0.3</v>
      </c>
    </row>
    <row r="24" spans="1:9" ht="53.25" customHeight="1" thickBot="1" x14ac:dyDescent="0.3">
      <c r="A24" s="57" t="s">
        <v>220</v>
      </c>
      <c r="B24" s="59" t="s">
        <v>221</v>
      </c>
      <c r="C24" s="59">
        <v>801</v>
      </c>
      <c r="D24" s="65" t="s">
        <v>156</v>
      </c>
      <c r="E24" s="65" t="s">
        <v>255</v>
      </c>
      <c r="F24" s="59" t="s">
        <v>213</v>
      </c>
      <c r="G24" s="59"/>
      <c r="H24" s="60"/>
      <c r="I24" s="63">
        <v>0.3</v>
      </c>
    </row>
    <row r="25" spans="1:9" ht="24.75" customHeight="1" thickBot="1" x14ac:dyDescent="0.3">
      <c r="A25" s="57" t="s">
        <v>134</v>
      </c>
      <c r="B25" s="59" t="s">
        <v>222</v>
      </c>
      <c r="C25" s="59">
        <v>801</v>
      </c>
      <c r="D25" s="65" t="s">
        <v>156</v>
      </c>
      <c r="E25" s="65" t="s">
        <v>255</v>
      </c>
      <c r="F25" s="59" t="s">
        <v>213</v>
      </c>
      <c r="G25" s="59">
        <v>540</v>
      </c>
      <c r="H25" s="60"/>
      <c r="I25" s="63">
        <v>0.3</v>
      </c>
    </row>
    <row r="26" spans="1:9" ht="18" customHeight="1" thickBot="1" x14ac:dyDescent="0.3">
      <c r="A26" s="57" t="s">
        <v>136</v>
      </c>
      <c r="B26" s="59" t="s">
        <v>223</v>
      </c>
      <c r="C26" s="59">
        <v>801</v>
      </c>
      <c r="D26" s="65" t="s">
        <v>156</v>
      </c>
      <c r="E26" s="65">
        <v>11</v>
      </c>
      <c r="F26" s="98">
        <v>9900000000</v>
      </c>
      <c r="G26" s="59">
        <v>870</v>
      </c>
      <c r="H26" s="60"/>
      <c r="I26" s="63">
        <v>10</v>
      </c>
    </row>
    <row r="27" spans="1:9" ht="20.25" customHeight="1" thickBot="1" x14ac:dyDescent="0.3">
      <c r="A27" s="57" t="s">
        <v>138</v>
      </c>
      <c r="B27" s="58" t="s">
        <v>224</v>
      </c>
      <c r="C27" s="58">
        <v>801</v>
      </c>
      <c r="D27" s="66" t="s">
        <v>254</v>
      </c>
      <c r="E27" s="66" t="s">
        <v>256</v>
      </c>
      <c r="F27" s="58"/>
      <c r="G27" s="58"/>
      <c r="H27" s="55"/>
      <c r="I27" s="67">
        <v>137.69999999999999</v>
      </c>
    </row>
    <row r="28" spans="1:9" ht="33.75" customHeight="1" thickBot="1" x14ac:dyDescent="0.3">
      <c r="A28" s="57" t="s">
        <v>140</v>
      </c>
      <c r="B28" s="59" t="s">
        <v>175</v>
      </c>
      <c r="C28" s="59">
        <v>801</v>
      </c>
      <c r="D28" s="65" t="s">
        <v>254</v>
      </c>
      <c r="E28" s="65" t="s">
        <v>151</v>
      </c>
      <c r="F28" s="59"/>
      <c r="G28" s="59"/>
      <c r="H28" s="60"/>
      <c r="I28" s="63">
        <v>137.69999999999999</v>
      </c>
    </row>
    <row r="29" spans="1:9" ht="53.25" customHeight="1" thickBot="1" x14ac:dyDescent="0.3">
      <c r="A29" s="57" t="s">
        <v>141</v>
      </c>
      <c r="B29" s="59" t="s">
        <v>225</v>
      </c>
      <c r="C29" s="59">
        <v>801</v>
      </c>
      <c r="D29" s="65" t="s">
        <v>254</v>
      </c>
      <c r="E29" s="65" t="s">
        <v>151</v>
      </c>
      <c r="F29" s="59">
        <v>9900051180</v>
      </c>
      <c r="G29" s="59"/>
      <c r="H29" s="60"/>
      <c r="I29" s="63">
        <v>137.69999999999999</v>
      </c>
    </row>
    <row r="30" spans="1:9" ht="48.75" customHeight="1" thickBot="1" x14ac:dyDescent="0.3">
      <c r="A30" s="57" t="s">
        <v>143</v>
      </c>
      <c r="B30" s="59" t="s">
        <v>211</v>
      </c>
      <c r="C30" s="59">
        <v>801</v>
      </c>
      <c r="D30" s="65" t="s">
        <v>254</v>
      </c>
      <c r="E30" s="65" t="s">
        <v>151</v>
      </c>
      <c r="F30" s="59">
        <v>9900051180</v>
      </c>
      <c r="G30" s="59">
        <v>121</v>
      </c>
      <c r="H30" s="60"/>
      <c r="I30" s="60">
        <v>94.81</v>
      </c>
    </row>
    <row r="31" spans="1:9" ht="77.25" thickBot="1" x14ac:dyDescent="0.3">
      <c r="A31" s="57" t="s">
        <v>145</v>
      </c>
      <c r="B31" s="59" t="s">
        <v>208</v>
      </c>
      <c r="C31" s="59">
        <v>801</v>
      </c>
      <c r="D31" s="65" t="s">
        <v>254</v>
      </c>
      <c r="E31" s="65" t="s">
        <v>151</v>
      </c>
      <c r="F31" s="59">
        <v>9900051180</v>
      </c>
      <c r="G31" s="59">
        <v>129</v>
      </c>
      <c r="H31" s="60"/>
      <c r="I31" s="60">
        <v>27.63</v>
      </c>
    </row>
    <row r="32" spans="1:9" ht="57.75" thickBot="1" x14ac:dyDescent="0.3">
      <c r="A32" s="57" t="s">
        <v>147</v>
      </c>
      <c r="B32" s="59" t="s">
        <v>118</v>
      </c>
      <c r="C32" s="59">
        <v>801</v>
      </c>
      <c r="D32" s="65" t="s">
        <v>254</v>
      </c>
      <c r="E32" s="65" t="s">
        <v>151</v>
      </c>
      <c r="F32" s="59">
        <v>9900051180</v>
      </c>
      <c r="G32" s="59">
        <v>244</v>
      </c>
      <c r="H32" s="60"/>
      <c r="I32" s="60">
        <v>15.26</v>
      </c>
    </row>
    <row r="33" spans="1:9" ht="45" customHeight="1" thickBot="1" x14ac:dyDescent="0.3">
      <c r="A33" s="57" t="s">
        <v>148</v>
      </c>
      <c r="B33" s="58" t="s">
        <v>112</v>
      </c>
      <c r="C33" s="58">
        <v>801</v>
      </c>
      <c r="D33" s="66" t="s">
        <v>151</v>
      </c>
      <c r="E33" s="66" t="s">
        <v>113</v>
      </c>
      <c r="F33" s="58"/>
      <c r="G33" s="58"/>
      <c r="H33" s="55"/>
      <c r="I33" s="67">
        <v>74.5</v>
      </c>
    </row>
    <row r="34" spans="1:9" ht="62.25" customHeight="1" thickBot="1" x14ac:dyDescent="0.3">
      <c r="A34" s="57" t="s">
        <v>226</v>
      </c>
      <c r="B34" s="59" t="s">
        <v>354</v>
      </c>
      <c r="C34" s="59">
        <v>801</v>
      </c>
      <c r="D34" s="65" t="s">
        <v>151</v>
      </c>
      <c r="E34" s="65">
        <v>10</v>
      </c>
      <c r="F34" s="59"/>
      <c r="G34" s="59"/>
      <c r="H34" s="60"/>
      <c r="I34" s="63">
        <v>70</v>
      </c>
    </row>
    <row r="35" spans="1:9" ht="102.75" customHeight="1" thickBot="1" x14ac:dyDescent="0.3">
      <c r="A35" s="57" t="s">
        <v>227</v>
      </c>
      <c r="B35" s="59" t="s">
        <v>228</v>
      </c>
      <c r="C35" s="59">
        <v>801</v>
      </c>
      <c r="D35" s="65" t="s">
        <v>151</v>
      </c>
      <c r="E35" s="65">
        <v>10</v>
      </c>
      <c r="F35" s="59">
        <v>110100190</v>
      </c>
      <c r="G35" s="59"/>
      <c r="H35" s="60"/>
      <c r="I35" s="63">
        <v>70</v>
      </c>
    </row>
    <row r="36" spans="1:9" ht="60" customHeight="1" thickBot="1" x14ac:dyDescent="0.3">
      <c r="A36" s="57" t="s">
        <v>229</v>
      </c>
      <c r="B36" s="59" t="s">
        <v>118</v>
      </c>
      <c r="C36" s="59">
        <v>801</v>
      </c>
      <c r="D36" s="65" t="s">
        <v>151</v>
      </c>
      <c r="E36" s="65">
        <v>10</v>
      </c>
      <c r="F36" s="59">
        <v>110100190</v>
      </c>
      <c r="G36" s="59">
        <v>244</v>
      </c>
      <c r="H36" s="60"/>
      <c r="I36" s="63">
        <v>70</v>
      </c>
    </row>
    <row r="37" spans="1:9" ht="59.25" customHeight="1" thickBot="1" x14ac:dyDescent="0.3">
      <c r="A37" s="57" t="s">
        <v>230</v>
      </c>
      <c r="B37" s="59" t="s">
        <v>180</v>
      </c>
      <c r="C37" s="59">
        <v>801</v>
      </c>
      <c r="D37" s="65" t="s">
        <v>151</v>
      </c>
      <c r="E37" s="65">
        <v>14</v>
      </c>
      <c r="F37" s="59">
        <v>110100190</v>
      </c>
      <c r="G37" s="59"/>
      <c r="H37" s="60"/>
      <c r="I37" s="63">
        <v>4.5</v>
      </c>
    </row>
    <row r="38" spans="1:9" ht="106.5" customHeight="1" thickBot="1" x14ac:dyDescent="0.3">
      <c r="A38" s="57" t="s">
        <v>149</v>
      </c>
      <c r="B38" s="59" t="s">
        <v>228</v>
      </c>
      <c r="C38" s="59">
        <v>801</v>
      </c>
      <c r="D38" s="65" t="s">
        <v>151</v>
      </c>
      <c r="E38" s="65">
        <v>14</v>
      </c>
      <c r="F38" s="59">
        <v>110100190</v>
      </c>
      <c r="G38" s="59"/>
      <c r="H38" s="60"/>
      <c r="I38" s="63">
        <v>4.5</v>
      </c>
    </row>
    <row r="39" spans="1:9" ht="57" customHeight="1" thickBot="1" x14ac:dyDescent="0.3">
      <c r="A39" s="57" t="s">
        <v>231</v>
      </c>
      <c r="B39" s="59" t="s">
        <v>118</v>
      </c>
      <c r="C39" s="59">
        <v>801</v>
      </c>
      <c r="D39" s="65" t="s">
        <v>152</v>
      </c>
      <c r="E39" s="65">
        <v>14</v>
      </c>
      <c r="F39" s="59">
        <v>110100190</v>
      </c>
      <c r="G39" s="59">
        <v>244</v>
      </c>
      <c r="H39" s="60"/>
      <c r="I39" s="63">
        <v>4.5</v>
      </c>
    </row>
    <row r="40" spans="1:9" ht="21" customHeight="1" thickBot="1" x14ac:dyDescent="0.3">
      <c r="A40" s="57" t="s">
        <v>232</v>
      </c>
      <c r="B40" s="58" t="s">
        <v>124</v>
      </c>
      <c r="C40" s="58">
        <v>801</v>
      </c>
      <c r="D40" s="66" t="s">
        <v>152</v>
      </c>
      <c r="E40" s="66" t="s">
        <v>113</v>
      </c>
      <c r="F40" s="58"/>
      <c r="G40" s="58"/>
      <c r="H40" s="55"/>
      <c r="I40" s="55">
        <f>I41+I45</f>
        <v>2208.0299999999997</v>
      </c>
    </row>
    <row r="41" spans="1:9" ht="35.25" customHeight="1" thickBot="1" x14ac:dyDescent="0.3">
      <c r="A41" s="57" t="s">
        <v>233</v>
      </c>
      <c r="B41" s="59" t="s">
        <v>126</v>
      </c>
      <c r="C41" s="59">
        <v>801</v>
      </c>
      <c r="D41" s="65" t="s">
        <v>152</v>
      </c>
      <c r="E41" s="65" t="s">
        <v>155</v>
      </c>
      <c r="F41" s="58"/>
      <c r="G41" s="58"/>
      <c r="H41" s="60"/>
      <c r="I41" s="60">
        <v>2207.9299999999998</v>
      </c>
    </row>
    <row r="42" spans="1:9" ht="118.5" customHeight="1" thickBot="1" x14ac:dyDescent="0.3">
      <c r="A42" s="57" t="s">
        <v>234</v>
      </c>
      <c r="B42" s="59" t="s">
        <v>235</v>
      </c>
      <c r="C42" s="59">
        <v>801</v>
      </c>
      <c r="D42" s="65" t="s">
        <v>152</v>
      </c>
      <c r="E42" s="65" t="s">
        <v>155</v>
      </c>
      <c r="F42" s="59" t="s">
        <v>129</v>
      </c>
      <c r="G42" s="58"/>
      <c r="H42" s="60"/>
      <c r="I42" s="60">
        <v>2207.9299999999998</v>
      </c>
    </row>
    <row r="43" spans="1:9" ht="57" customHeight="1" thickBot="1" x14ac:dyDescent="0.3">
      <c r="A43" s="57" t="s">
        <v>236</v>
      </c>
      <c r="B43" s="59" t="s">
        <v>118</v>
      </c>
      <c r="C43" s="59">
        <v>801</v>
      </c>
      <c r="D43" s="65" t="s">
        <v>152</v>
      </c>
      <c r="E43" s="65" t="s">
        <v>155</v>
      </c>
      <c r="F43" s="59" t="s">
        <v>129</v>
      </c>
      <c r="G43" s="58">
        <v>244</v>
      </c>
      <c r="H43" s="60"/>
      <c r="I43" s="60">
        <v>2077.9299999999998</v>
      </c>
    </row>
    <row r="44" spans="1:9" ht="33" customHeight="1" thickBot="1" x14ac:dyDescent="0.3">
      <c r="A44" s="57" t="s">
        <v>237</v>
      </c>
      <c r="B44" s="59" t="s">
        <v>132</v>
      </c>
      <c r="C44" s="59">
        <v>801</v>
      </c>
      <c r="D44" s="65" t="s">
        <v>152</v>
      </c>
      <c r="E44" s="65" t="s">
        <v>155</v>
      </c>
      <c r="F44" s="59" t="s">
        <v>129</v>
      </c>
      <c r="G44" s="58">
        <v>247</v>
      </c>
      <c r="H44" s="60"/>
      <c r="I44" s="63">
        <v>130</v>
      </c>
    </row>
    <row r="45" spans="1:9" ht="33" customHeight="1" thickBot="1" x14ac:dyDescent="0.3">
      <c r="A45" s="57" t="s">
        <v>238</v>
      </c>
      <c r="B45" s="59" t="s">
        <v>133</v>
      </c>
      <c r="C45" s="59">
        <v>801</v>
      </c>
      <c r="D45" s="65" t="s">
        <v>152</v>
      </c>
      <c r="E45" s="65">
        <v>12</v>
      </c>
      <c r="F45" s="59"/>
      <c r="G45" s="59"/>
      <c r="H45" s="60"/>
      <c r="I45" s="63">
        <v>0.1</v>
      </c>
    </row>
    <row r="46" spans="1:9" ht="28.5" customHeight="1" thickBot="1" x14ac:dyDescent="0.3">
      <c r="A46" s="57" t="s">
        <v>239</v>
      </c>
      <c r="B46" s="59" t="s">
        <v>240</v>
      </c>
      <c r="C46" s="59">
        <v>801</v>
      </c>
      <c r="D46" s="65" t="s">
        <v>152</v>
      </c>
      <c r="E46" s="65">
        <v>12</v>
      </c>
      <c r="F46" s="61">
        <v>110200190</v>
      </c>
      <c r="G46" s="61">
        <v>540</v>
      </c>
      <c r="H46" s="60"/>
      <c r="I46" s="63">
        <v>0.1</v>
      </c>
    </row>
    <row r="47" spans="1:9" ht="33" customHeight="1" thickBot="1" x14ac:dyDescent="0.3">
      <c r="A47" s="57" t="s">
        <v>241</v>
      </c>
      <c r="B47" s="58" t="s">
        <v>135</v>
      </c>
      <c r="C47" s="58">
        <v>801</v>
      </c>
      <c r="D47" s="66" t="s">
        <v>153</v>
      </c>
      <c r="E47" s="66" t="s">
        <v>113</v>
      </c>
      <c r="F47" s="62"/>
      <c r="G47" s="62"/>
      <c r="H47" s="55"/>
      <c r="I47" s="55">
        <v>493.43</v>
      </c>
    </row>
    <row r="48" spans="1:9" ht="24" customHeight="1" thickBot="1" x14ac:dyDescent="0.3">
      <c r="A48" s="57" t="s">
        <v>242</v>
      </c>
      <c r="B48" s="59" t="s">
        <v>137</v>
      </c>
      <c r="C48" s="59">
        <v>801</v>
      </c>
      <c r="D48" s="65" t="s">
        <v>153</v>
      </c>
      <c r="E48" s="65" t="s">
        <v>151</v>
      </c>
      <c r="F48" s="61"/>
      <c r="G48" s="61"/>
      <c r="H48" s="60"/>
      <c r="I48" s="60">
        <v>493.43</v>
      </c>
    </row>
    <row r="49" spans="1:9" ht="108.75" customHeight="1" thickBot="1" x14ac:dyDescent="0.3">
      <c r="A49" s="57" t="s">
        <v>243</v>
      </c>
      <c r="B49" s="59" t="s">
        <v>244</v>
      </c>
      <c r="C49" s="59">
        <v>801</v>
      </c>
      <c r="D49" s="65" t="s">
        <v>153</v>
      </c>
      <c r="E49" s="65" t="s">
        <v>151</v>
      </c>
      <c r="F49" s="61">
        <v>110300190</v>
      </c>
      <c r="G49" s="61"/>
      <c r="H49" s="60"/>
      <c r="I49" s="60">
        <v>493.43</v>
      </c>
    </row>
    <row r="50" spans="1:9" ht="60" customHeight="1" thickBot="1" x14ac:dyDescent="0.3">
      <c r="A50" s="57" t="s">
        <v>245</v>
      </c>
      <c r="B50" s="59" t="s">
        <v>118</v>
      </c>
      <c r="C50" s="59">
        <v>801</v>
      </c>
      <c r="D50" s="65" t="s">
        <v>153</v>
      </c>
      <c r="E50" s="65" t="s">
        <v>151</v>
      </c>
      <c r="F50" s="61">
        <v>110300190</v>
      </c>
      <c r="G50" s="61">
        <v>244</v>
      </c>
      <c r="H50" s="60"/>
      <c r="I50" s="60">
        <v>493.43</v>
      </c>
    </row>
    <row r="51" spans="1:9" ht="23.25" customHeight="1" thickBot="1" x14ac:dyDescent="0.3">
      <c r="A51" s="57" t="s">
        <v>246</v>
      </c>
      <c r="B51" s="58" t="s">
        <v>142</v>
      </c>
      <c r="C51" s="58">
        <v>801</v>
      </c>
      <c r="D51" s="66" t="s">
        <v>154</v>
      </c>
      <c r="E51" s="66" t="s">
        <v>113</v>
      </c>
      <c r="F51" s="62"/>
      <c r="G51" s="62"/>
      <c r="H51" s="55"/>
      <c r="I51" s="55">
        <f>I52+I56</f>
        <v>254.28</v>
      </c>
    </row>
    <row r="52" spans="1:9" ht="20.25" customHeight="1" thickBot="1" x14ac:dyDescent="0.3">
      <c r="A52" s="57" t="s">
        <v>247</v>
      </c>
      <c r="B52" s="59" t="s">
        <v>144</v>
      </c>
      <c r="C52" s="59">
        <v>801</v>
      </c>
      <c r="D52" s="65" t="s">
        <v>154</v>
      </c>
      <c r="E52" s="65" t="s">
        <v>156</v>
      </c>
      <c r="F52" s="61"/>
      <c r="G52" s="61"/>
      <c r="H52" s="60"/>
      <c r="I52" s="60">
        <f>I53</f>
        <v>254.18</v>
      </c>
    </row>
    <row r="53" spans="1:9" ht="96.75" customHeight="1" thickBot="1" x14ac:dyDescent="0.3">
      <c r="A53" s="57" t="s">
        <v>248</v>
      </c>
      <c r="B53" s="59" t="s">
        <v>249</v>
      </c>
      <c r="C53" s="59">
        <v>801</v>
      </c>
      <c r="D53" s="65" t="s">
        <v>154</v>
      </c>
      <c r="E53" s="65" t="s">
        <v>156</v>
      </c>
      <c r="F53" s="61">
        <v>120100190</v>
      </c>
      <c r="G53" s="61"/>
      <c r="H53" s="60"/>
      <c r="I53" s="60">
        <f>SUM(I54:I55)</f>
        <v>254.18</v>
      </c>
    </row>
    <row r="54" spans="1:9" ht="54.75" customHeight="1" thickBot="1" x14ac:dyDescent="0.3">
      <c r="A54" s="57" t="s">
        <v>250</v>
      </c>
      <c r="B54" s="59" t="s">
        <v>118</v>
      </c>
      <c r="C54" s="59">
        <v>801</v>
      </c>
      <c r="D54" s="65" t="s">
        <v>154</v>
      </c>
      <c r="E54" s="65" t="s">
        <v>156</v>
      </c>
      <c r="F54" s="61">
        <v>120100190</v>
      </c>
      <c r="G54" s="61">
        <v>244</v>
      </c>
      <c r="H54" s="60"/>
      <c r="I54" s="60">
        <v>199.18</v>
      </c>
    </row>
    <row r="55" spans="1:9" ht="33" customHeight="1" thickBot="1" x14ac:dyDescent="0.3">
      <c r="A55" s="57" t="s">
        <v>251</v>
      </c>
      <c r="B55" s="59" t="s">
        <v>132</v>
      </c>
      <c r="C55" s="59">
        <v>801</v>
      </c>
      <c r="D55" s="65" t="s">
        <v>154</v>
      </c>
      <c r="E55" s="65" t="s">
        <v>156</v>
      </c>
      <c r="F55" s="61">
        <v>120100190</v>
      </c>
      <c r="G55" s="61">
        <v>247</v>
      </c>
      <c r="H55" s="60"/>
      <c r="I55" s="63">
        <v>55</v>
      </c>
    </row>
    <row r="56" spans="1:9" ht="33" customHeight="1" thickBot="1" x14ac:dyDescent="0.3">
      <c r="A56" s="57"/>
      <c r="B56" s="59" t="s">
        <v>257</v>
      </c>
      <c r="C56" s="59">
        <v>801</v>
      </c>
      <c r="D56" s="65" t="s">
        <v>154</v>
      </c>
      <c r="E56" s="65" t="s">
        <v>152</v>
      </c>
      <c r="F56" s="61"/>
      <c r="G56" s="61"/>
      <c r="H56" s="60"/>
      <c r="I56" s="63">
        <v>0.1</v>
      </c>
    </row>
    <row r="57" spans="1:9" ht="192" thickBot="1" x14ac:dyDescent="0.3">
      <c r="A57" s="57" t="s">
        <v>252</v>
      </c>
      <c r="B57" s="59" t="s">
        <v>258</v>
      </c>
      <c r="C57" s="59">
        <v>801</v>
      </c>
      <c r="D57" s="65" t="s">
        <v>154</v>
      </c>
      <c r="E57" s="65" t="s">
        <v>152</v>
      </c>
      <c r="F57" s="61">
        <v>120100190</v>
      </c>
      <c r="G57" s="59">
        <v>540</v>
      </c>
      <c r="H57" s="60"/>
      <c r="I57" s="63">
        <v>0.1</v>
      </c>
    </row>
    <row r="58" spans="1:9" ht="57.75" thickBot="1" x14ac:dyDescent="0.3">
      <c r="A58" s="57" t="s">
        <v>253</v>
      </c>
      <c r="B58" s="246" t="s">
        <v>150</v>
      </c>
      <c r="C58" s="247"/>
      <c r="D58" s="247"/>
      <c r="E58" s="247"/>
      <c r="F58" s="247"/>
      <c r="G58" s="248"/>
      <c r="H58" s="55"/>
      <c r="I58" s="67">
        <f>I10+I27+I33+I40+I47+I51</f>
        <v>5656.21</v>
      </c>
    </row>
    <row r="59" spans="1:9" x14ac:dyDescent="0.25">
      <c r="A59" s="96"/>
    </row>
    <row r="60" spans="1:9" x14ac:dyDescent="0.25">
      <c r="A60" s="38"/>
    </row>
    <row r="61" spans="1:9" x14ac:dyDescent="0.25">
      <c r="A61" s="38"/>
    </row>
    <row r="62" spans="1:9" x14ac:dyDescent="0.25">
      <c r="A62" s="38"/>
    </row>
    <row r="63" spans="1:9" x14ac:dyDescent="0.25">
      <c r="A63" s="38"/>
    </row>
  </sheetData>
  <mergeCells count="4">
    <mergeCell ref="B58:G58"/>
    <mergeCell ref="F1:I5"/>
    <mergeCell ref="A6:I6"/>
    <mergeCell ref="A7:I7"/>
  </mergeCells>
  <pageMargins left="0.7" right="0.7" top="0.75" bottom="0.75" header="0.3" footer="0.3"/>
  <pageSetup paperSize="9" scale="79" fitToHeight="0"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topLeftCell="A25" workbookViewId="0">
      <selection activeCell="M35" sqref="M35"/>
    </sheetView>
  </sheetViews>
  <sheetFormatPr defaultRowHeight="15" x14ac:dyDescent="0.25"/>
  <cols>
    <col min="1" max="1" width="5" customWidth="1"/>
    <col min="2" max="2" width="30.140625" customWidth="1"/>
    <col min="6" max="6" width="13" customWidth="1"/>
    <col min="7" max="7" width="7.85546875" customWidth="1"/>
  </cols>
  <sheetData>
    <row r="1" spans="1:10" ht="15" customHeight="1" x14ac:dyDescent="0.25">
      <c r="A1" s="38"/>
      <c r="F1" s="249" t="s">
        <v>344</v>
      </c>
      <c r="G1" s="267"/>
      <c r="H1" s="267"/>
      <c r="I1" s="267"/>
      <c r="J1" s="267"/>
    </row>
    <row r="2" spans="1:10" x14ac:dyDescent="0.25">
      <c r="A2" s="39"/>
      <c r="F2" s="267"/>
      <c r="G2" s="267"/>
      <c r="H2" s="267"/>
      <c r="I2" s="267"/>
      <c r="J2" s="267"/>
    </row>
    <row r="3" spans="1:10" x14ac:dyDescent="0.25">
      <c r="A3" s="39"/>
      <c r="F3" s="267"/>
      <c r="G3" s="267"/>
      <c r="H3" s="267"/>
      <c r="I3" s="267"/>
      <c r="J3" s="267"/>
    </row>
    <row r="4" spans="1:10" ht="14.25" customHeight="1" x14ac:dyDescent="0.25">
      <c r="A4" s="39"/>
      <c r="F4" s="267"/>
      <c r="G4" s="267"/>
      <c r="H4" s="267"/>
      <c r="I4" s="267"/>
      <c r="J4" s="267"/>
    </row>
    <row r="5" spans="1:10" ht="39.75" customHeight="1" x14ac:dyDescent="0.25">
      <c r="A5" s="152" t="s">
        <v>351</v>
      </c>
      <c r="B5" s="152"/>
      <c r="C5" s="152"/>
      <c r="D5" s="152"/>
      <c r="E5" s="152"/>
      <c r="F5" s="152"/>
      <c r="G5" s="152"/>
      <c r="H5" s="152"/>
      <c r="I5" s="152"/>
      <c r="J5" s="152"/>
    </row>
    <row r="6" spans="1:10" ht="20.25" customHeight="1" thickBot="1" x14ac:dyDescent="0.3">
      <c r="A6" s="268" t="s">
        <v>160</v>
      </c>
      <c r="B6" s="268"/>
      <c r="C6" s="268"/>
      <c r="D6" s="268"/>
      <c r="E6" s="268"/>
      <c r="F6" s="268"/>
      <c r="G6" s="268"/>
      <c r="H6" s="268"/>
      <c r="I6" s="268"/>
      <c r="J6" s="268"/>
    </row>
    <row r="7" spans="1:10" ht="25.5" customHeight="1" x14ac:dyDescent="0.25">
      <c r="A7" s="269" t="s">
        <v>198</v>
      </c>
      <c r="B7" s="269" t="s">
        <v>103</v>
      </c>
      <c r="C7" s="269" t="s">
        <v>199</v>
      </c>
      <c r="D7" s="269" t="s">
        <v>200</v>
      </c>
      <c r="E7" s="269" t="s">
        <v>201</v>
      </c>
      <c r="F7" s="269" t="s">
        <v>202</v>
      </c>
      <c r="G7" s="269" t="s">
        <v>203</v>
      </c>
      <c r="H7" s="272" t="s">
        <v>352</v>
      </c>
      <c r="I7" s="273"/>
      <c r="J7" s="269" t="s">
        <v>158</v>
      </c>
    </row>
    <row r="8" spans="1:10" ht="15.75" customHeight="1" thickBot="1" x14ac:dyDescent="0.3">
      <c r="A8" s="270"/>
      <c r="B8" s="270"/>
      <c r="C8" s="270"/>
      <c r="D8" s="270"/>
      <c r="E8" s="270"/>
      <c r="F8" s="270"/>
      <c r="G8" s="270"/>
      <c r="H8" s="274"/>
      <c r="I8" s="275"/>
      <c r="J8" s="276"/>
    </row>
    <row r="9" spans="1:10" ht="51.75" thickBot="1" x14ac:dyDescent="0.3">
      <c r="A9" s="271"/>
      <c r="B9" s="271"/>
      <c r="C9" s="271"/>
      <c r="D9" s="271"/>
      <c r="E9" s="271"/>
      <c r="F9" s="271"/>
      <c r="G9" s="271"/>
      <c r="H9" s="59" t="s">
        <v>66</v>
      </c>
      <c r="I9" s="59" t="s">
        <v>204</v>
      </c>
      <c r="J9" s="59"/>
    </row>
    <row r="10" spans="1:10" ht="15.75" thickBot="1" x14ac:dyDescent="0.3">
      <c r="A10" s="88">
        <v>1</v>
      </c>
      <c r="B10" s="60">
        <v>2</v>
      </c>
      <c r="C10" s="60">
        <v>3</v>
      </c>
      <c r="D10" s="60">
        <v>4</v>
      </c>
      <c r="E10" s="60">
        <v>5</v>
      </c>
      <c r="F10" s="60">
        <v>6</v>
      </c>
      <c r="G10" s="60">
        <v>7</v>
      </c>
      <c r="H10" s="60">
        <v>8</v>
      </c>
      <c r="I10" s="60">
        <v>9</v>
      </c>
      <c r="J10" s="60">
        <v>10</v>
      </c>
    </row>
    <row r="11" spans="1:10" ht="21" customHeight="1" thickBot="1" x14ac:dyDescent="0.3">
      <c r="A11" s="103">
        <v>1</v>
      </c>
      <c r="B11" s="58" t="s">
        <v>205</v>
      </c>
      <c r="C11" s="62">
        <v>801</v>
      </c>
      <c r="D11" s="66" t="s">
        <v>156</v>
      </c>
      <c r="E11" s="66" t="s">
        <v>113</v>
      </c>
      <c r="F11" s="58"/>
      <c r="G11" s="58"/>
      <c r="H11" s="55"/>
      <c r="I11" s="55">
        <v>2488.27</v>
      </c>
      <c r="J11" s="55">
        <v>2488.27</v>
      </c>
    </row>
    <row r="12" spans="1:10" ht="54" customHeight="1" thickBot="1" x14ac:dyDescent="0.3">
      <c r="A12" s="103">
        <v>2</v>
      </c>
      <c r="B12" s="59" t="s">
        <v>165</v>
      </c>
      <c r="C12" s="59">
        <v>801</v>
      </c>
      <c r="D12" s="65" t="s">
        <v>156</v>
      </c>
      <c r="E12" s="65" t="s">
        <v>254</v>
      </c>
      <c r="F12" s="59"/>
      <c r="G12" s="59"/>
      <c r="H12" s="60"/>
      <c r="I12" s="60">
        <v>568.29</v>
      </c>
      <c r="J12" s="60">
        <v>568.29</v>
      </c>
    </row>
    <row r="13" spans="1:10" ht="26.25" thickBot="1" x14ac:dyDescent="0.3">
      <c r="A13" s="103">
        <v>3</v>
      </c>
      <c r="B13" s="59" t="s">
        <v>206</v>
      </c>
      <c r="C13" s="59">
        <v>801</v>
      </c>
      <c r="D13" s="65" t="s">
        <v>156</v>
      </c>
      <c r="E13" s="65" t="s">
        <v>254</v>
      </c>
      <c r="F13" s="95">
        <v>9900001200</v>
      </c>
      <c r="G13" s="59"/>
      <c r="H13" s="60"/>
      <c r="I13" s="60">
        <v>568.29</v>
      </c>
      <c r="J13" s="60">
        <v>568.29</v>
      </c>
    </row>
    <row r="14" spans="1:10" ht="39" thickBot="1" x14ac:dyDescent="0.3">
      <c r="A14" s="103">
        <v>4</v>
      </c>
      <c r="B14" s="98" t="s">
        <v>207</v>
      </c>
      <c r="C14" s="59">
        <v>801</v>
      </c>
      <c r="D14" s="65" t="s">
        <v>156</v>
      </c>
      <c r="E14" s="65" t="s">
        <v>254</v>
      </c>
      <c r="F14" s="95">
        <v>9900001200</v>
      </c>
      <c r="G14" s="59">
        <v>121</v>
      </c>
      <c r="H14" s="60"/>
      <c r="I14" s="63">
        <v>437.4</v>
      </c>
      <c r="J14" s="63">
        <v>437.4</v>
      </c>
    </row>
    <row r="15" spans="1:10" ht="77.25" thickBot="1" x14ac:dyDescent="0.3">
      <c r="A15" s="103">
        <v>5</v>
      </c>
      <c r="B15" s="59" t="s">
        <v>208</v>
      </c>
      <c r="C15" s="59">
        <v>801</v>
      </c>
      <c r="D15" s="65" t="s">
        <v>156</v>
      </c>
      <c r="E15" s="65" t="s">
        <v>254</v>
      </c>
      <c r="F15" s="95">
        <v>9900001200</v>
      </c>
      <c r="G15" s="59">
        <v>129</v>
      </c>
      <c r="H15" s="60"/>
      <c r="I15" s="60">
        <v>130.88999999999999</v>
      </c>
      <c r="J15" s="60">
        <v>130.88999999999999</v>
      </c>
    </row>
    <row r="16" spans="1:10" ht="77.25" thickBot="1" x14ac:dyDescent="0.3">
      <c r="A16" s="103">
        <v>6</v>
      </c>
      <c r="B16" s="59" t="s">
        <v>167</v>
      </c>
      <c r="C16" s="59">
        <v>801</v>
      </c>
      <c r="D16" s="65" t="s">
        <v>156</v>
      </c>
      <c r="E16" s="65" t="s">
        <v>152</v>
      </c>
      <c r="F16" s="59"/>
      <c r="G16" s="59"/>
      <c r="H16" s="60"/>
      <c r="I16" s="60">
        <v>1909.68</v>
      </c>
      <c r="J16" s="60">
        <v>1909.68</v>
      </c>
    </row>
    <row r="17" spans="1:10" ht="39" thickBot="1" x14ac:dyDescent="0.3">
      <c r="A17" s="103">
        <v>7</v>
      </c>
      <c r="B17" s="59" t="s">
        <v>209</v>
      </c>
      <c r="C17" s="59">
        <v>801</v>
      </c>
      <c r="D17" s="65" t="s">
        <v>156</v>
      </c>
      <c r="E17" s="65" t="s">
        <v>152</v>
      </c>
      <c r="F17" s="59" t="s">
        <v>210</v>
      </c>
      <c r="G17" s="59"/>
      <c r="H17" s="60"/>
      <c r="I17" s="60">
        <v>1909.68</v>
      </c>
      <c r="J17" s="60">
        <v>1909.68</v>
      </c>
    </row>
    <row r="18" spans="1:10" ht="39" thickBot="1" x14ac:dyDescent="0.3">
      <c r="A18" s="103">
        <v>8</v>
      </c>
      <c r="B18" s="59" t="s">
        <v>211</v>
      </c>
      <c r="C18" s="59">
        <v>801</v>
      </c>
      <c r="D18" s="65" t="s">
        <v>156</v>
      </c>
      <c r="E18" s="65" t="s">
        <v>152</v>
      </c>
      <c r="F18" s="59" t="s">
        <v>212</v>
      </c>
      <c r="G18" s="59">
        <v>121</v>
      </c>
      <c r="H18" s="60"/>
      <c r="I18" s="60">
        <v>1094.24</v>
      </c>
      <c r="J18" s="60">
        <v>1094.24</v>
      </c>
    </row>
    <row r="19" spans="1:10" ht="77.25" thickBot="1" x14ac:dyDescent="0.3">
      <c r="A19" s="103">
        <v>9</v>
      </c>
      <c r="B19" s="59" t="s">
        <v>208</v>
      </c>
      <c r="C19" s="59">
        <v>801</v>
      </c>
      <c r="D19" s="65" t="s">
        <v>156</v>
      </c>
      <c r="E19" s="65" t="s">
        <v>152</v>
      </c>
      <c r="F19" s="59" t="s">
        <v>212</v>
      </c>
      <c r="G19" s="59">
        <v>129</v>
      </c>
      <c r="H19" s="60"/>
      <c r="I19" s="60">
        <v>473.44</v>
      </c>
      <c r="J19" s="60">
        <v>473.44</v>
      </c>
    </row>
    <row r="20" spans="1:10" ht="51.75" thickBot="1" x14ac:dyDescent="0.3">
      <c r="A20" s="103">
        <v>10</v>
      </c>
      <c r="B20" s="59" t="s">
        <v>118</v>
      </c>
      <c r="C20" s="59">
        <v>801</v>
      </c>
      <c r="D20" s="65" t="s">
        <v>156</v>
      </c>
      <c r="E20" s="65" t="s">
        <v>152</v>
      </c>
      <c r="F20" s="59" t="s">
        <v>213</v>
      </c>
      <c r="G20" s="59">
        <v>244</v>
      </c>
      <c r="H20" s="59"/>
      <c r="I20" s="60">
        <v>327.64999999999998</v>
      </c>
      <c r="J20" s="60">
        <v>327.64999999999998</v>
      </c>
    </row>
    <row r="21" spans="1:10" ht="26.25" thickBot="1" x14ac:dyDescent="0.3">
      <c r="A21" s="103">
        <v>11</v>
      </c>
      <c r="B21" s="59" t="s">
        <v>214</v>
      </c>
      <c r="C21" s="59">
        <v>801</v>
      </c>
      <c r="D21" s="65" t="s">
        <v>156</v>
      </c>
      <c r="E21" s="65" t="s">
        <v>152</v>
      </c>
      <c r="F21" s="59" t="s">
        <v>213</v>
      </c>
      <c r="G21" s="59">
        <v>851</v>
      </c>
      <c r="H21" s="60"/>
      <c r="I21" s="60">
        <v>8.73</v>
      </c>
      <c r="J21" s="60">
        <v>8.73</v>
      </c>
    </row>
    <row r="22" spans="1:10" ht="26.25" thickBot="1" x14ac:dyDescent="0.3">
      <c r="A22" s="103">
        <v>12</v>
      </c>
      <c r="B22" s="59" t="s">
        <v>215</v>
      </c>
      <c r="C22" s="59">
        <v>801</v>
      </c>
      <c r="D22" s="65" t="s">
        <v>156</v>
      </c>
      <c r="E22" s="65" t="s">
        <v>152</v>
      </c>
      <c r="F22" s="59" t="s">
        <v>213</v>
      </c>
      <c r="G22" s="59">
        <v>852</v>
      </c>
      <c r="H22" s="60"/>
      <c r="I22" s="63">
        <v>1.5</v>
      </c>
      <c r="J22" s="63">
        <v>1.5</v>
      </c>
    </row>
    <row r="23" spans="1:10" ht="15.75" thickBot="1" x14ac:dyDescent="0.3">
      <c r="A23" s="103">
        <v>13</v>
      </c>
      <c r="B23" s="59" t="s">
        <v>217</v>
      </c>
      <c r="C23" s="59">
        <v>801</v>
      </c>
      <c r="D23" s="65" t="s">
        <v>156</v>
      </c>
      <c r="E23" s="65" t="s">
        <v>152</v>
      </c>
      <c r="F23" s="59" t="s">
        <v>213</v>
      </c>
      <c r="G23" s="59">
        <v>853</v>
      </c>
      <c r="H23" s="60"/>
      <c r="I23" s="63">
        <v>4.3</v>
      </c>
      <c r="J23" s="63">
        <v>4.3</v>
      </c>
    </row>
    <row r="24" spans="1:10" ht="64.5" thickBot="1" x14ac:dyDescent="0.3">
      <c r="A24" s="103">
        <v>14</v>
      </c>
      <c r="B24" s="59" t="s">
        <v>219</v>
      </c>
      <c r="C24" s="59">
        <v>801</v>
      </c>
      <c r="D24" s="65" t="s">
        <v>156</v>
      </c>
      <c r="E24" s="65" t="s">
        <v>255</v>
      </c>
      <c r="F24" s="59"/>
      <c r="G24" s="59"/>
      <c r="H24" s="60"/>
      <c r="I24" s="63">
        <v>0.3</v>
      </c>
      <c r="J24" s="63">
        <v>0.3</v>
      </c>
    </row>
    <row r="25" spans="1:10" ht="51.75" thickBot="1" x14ac:dyDescent="0.3">
      <c r="A25" s="103">
        <v>15</v>
      </c>
      <c r="B25" s="59" t="s">
        <v>221</v>
      </c>
      <c r="C25" s="59">
        <v>801</v>
      </c>
      <c r="D25" s="65" t="s">
        <v>156</v>
      </c>
      <c r="E25" s="65" t="s">
        <v>255</v>
      </c>
      <c r="F25" s="59" t="s">
        <v>213</v>
      </c>
      <c r="G25" s="59"/>
      <c r="H25" s="60"/>
      <c r="I25" s="63">
        <v>0.3</v>
      </c>
      <c r="J25" s="63">
        <v>0.3</v>
      </c>
    </row>
    <row r="26" spans="1:10" ht="15.75" thickBot="1" x14ac:dyDescent="0.3">
      <c r="A26" s="103">
        <v>16</v>
      </c>
      <c r="B26" s="59" t="s">
        <v>222</v>
      </c>
      <c r="C26" s="59">
        <v>801</v>
      </c>
      <c r="D26" s="65" t="s">
        <v>156</v>
      </c>
      <c r="E26" s="65" t="s">
        <v>255</v>
      </c>
      <c r="F26" s="59" t="s">
        <v>213</v>
      </c>
      <c r="G26" s="59">
        <v>540</v>
      </c>
      <c r="H26" s="60"/>
      <c r="I26" s="63">
        <v>0.3</v>
      </c>
      <c r="J26" s="63">
        <v>0.3</v>
      </c>
    </row>
    <row r="27" spans="1:10" ht="15.75" thickBot="1" x14ac:dyDescent="0.3">
      <c r="A27" s="103">
        <v>17</v>
      </c>
      <c r="B27" s="59" t="s">
        <v>223</v>
      </c>
      <c r="C27" s="59">
        <v>801</v>
      </c>
      <c r="D27" s="65" t="s">
        <v>156</v>
      </c>
      <c r="E27" s="65">
        <v>11</v>
      </c>
      <c r="F27" s="59">
        <v>9900000000</v>
      </c>
      <c r="G27" s="59">
        <v>870</v>
      </c>
      <c r="H27" s="60"/>
      <c r="I27" s="63">
        <v>10</v>
      </c>
      <c r="J27" s="63">
        <v>10</v>
      </c>
    </row>
    <row r="28" spans="1:10" ht="15.75" thickBot="1" x14ac:dyDescent="0.3">
      <c r="A28" s="103">
        <v>18</v>
      </c>
      <c r="B28" s="58" t="s">
        <v>224</v>
      </c>
      <c r="C28" s="58">
        <v>801</v>
      </c>
      <c r="D28" s="66" t="s">
        <v>254</v>
      </c>
      <c r="E28" s="66" t="s">
        <v>256</v>
      </c>
      <c r="F28" s="58"/>
      <c r="G28" s="58"/>
      <c r="H28" s="55"/>
      <c r="I28" s="67">
        <v>137.69999999999999</v>
      </c>
      <c r="J28" s="67">
        <v>137.69999999999999</v>
      </c>
    </row>
    <row r="29" spans="1:10" ht="26.25" thickBot="1" x14ac:dyDescent="0.3">
      <c r="A29" s="103">
        <v>19</v>
      </c>
      <c r="B29" s="59" t="s">
        <v>175</v>
      </c>
      <c r="C29" s="59">
        <v>801</v>
      </c>
      <c r="D29" s="65" t="s">
        <v>254</v>
      </c>
      <c r="E29" s="65" t="s">
        <v>151</v>
      </c>
      <c r="F29" s="59"/>
      <c r="G29" s="59"/>
      <c r="H29" s="60"/>
      <c r="I29" s="63">
        <v>137.69999999999999</v>
      </c>
      <c r="J29" s="63">
        <v>137.69999999999999</v>
      </c>
    </row>
    <row r="30" spans="1:10" ht="51.75" thickBot="1" x14ac:dyDescent="0.3">
      <c r="A30" s="103">
        <v>20</v>
      </c>
      <c r="B30" s="59" t="s">
        <v>225</v>
      </c>
      <c r="C30" s="59">
        <v>801</v>
      </c>
      <c r="D30" s="65" t="s">
        <v>254</v>
      </c>
      <c r="E30" s="65" t="s">
        <v>151</v>
      </c>
      <c r="F30" s="59">
        <v>9900051180</v>
      </c>
      <c r="G30" s="59"/>
      <c r="H30" s="60"/>
      <c r="I30" s="63">
        <v>137.69999999999999</v>
      </c>
      <c r="J30" s="63">
        <v>137.69999999999999</v>
      </c>
    </row>
    <row r="31" spans="1:10" ht="39" thickBot="1" x14ac:dyDescent="0.3">
      <c r="A31" s="103">
        <v>21</v>
      </c>
      <c r="B31" s="59" t="s">
        <v>211</v>
      </c>
      <c r="C31" s="59">
        <v>801</v>
      </c>
      <c r="D31" s="65" t="s">
        <v>254</v>
      </c>
      <c r="E31" s="65" t="s">
        <v>151</v>
      </c>
      <c r="F31" s="59">
        <v>9900051180</v>
      </c>
      <c r="G31" s="59">
        <v>121</v>
      </c>
      <c r="H31" s="60"/>
      <c r="I31" s="60">
        <v>94.81</v>
      </c>
      <c r="J31" s="60">
        <v>94.81</v>
      </c>
    </row>
    <row r="32" spans="1:10" ht="77.25" thickBot="1" x14ac:dyDescent="0.3">
      <c r="A32" s="103">
        <v>22</v>
      </c>
      <c r="B32" s="59" t="s">
        <v>208</v>
      </c>
      <c r="C32" s="59">
        <v>801</v>
      </c>
      <c r="D32" s="65" t="s">
        <v>254</v>
      </c>
      <c r="E32" s="65" t="s">
        <v>151</v>
      </c>
      <c r="F32" s="59">
        <v>9900051180</v>
      </c>
      <c r="G32" s="59">
        <v>129</v>
      </c>
      <c r="H32" s="60"/>
      <c r="I32" s="60">
        <v>27.63</v>
      </c>
      <c r="J32" s="60">
        <v>27.63</v>
      </c>
    </row>
    <row r="33" spans="1:10" ht="51.75" thickBot="1" x14ac:dyDescent="0.3">
      <c r="A33" s="103">
        <v>23</v>
      </c>
      <c r="B33" s="59" t="s">
        <v>118</v>
      </c>
      <c r="C33" s="59">
        <v>801</v>
      </c>
      <c r="D33" s="65" t="s">
        <v>254</v>
      </c>
      <c r="E33" s="65" t="s">
        <v>151</v>
      </c>
      <c r="F33" s="59">
        <v>9900051180</v>
      </c>
      <c r="G33" s="59">
        <v>244</v>
      </c>
      <c r="H33" s="60"/>
      <c r="I33" s="60">
        <v>15.26</v>
      </c>
      <c r="J33" s="60">
        <v>15.26</v>
      </c>
    </row>
    <row r="34" spans="1:10" ht="26.25" thickBot="1" x14ac:dyDescent="0.3">
      <c r="A34" s="103">
        <v>24</v>
      </c>
      <c r="B34" s="58" t="s">
        <v>112</v>
      </c>
      <c r="C34" s="58">
        <v>801</v>
      </c>
      <c r="D34" s="66" t="s">
        <v>151</v>
      </c>
      <c r="E34" s="66" t="s">
        <v>113</v>
      </c>
      <c r="F34" s="58"/>
      <c r="G34" s="58"/>
      <c r="H34" s="55"/>
      <c r="I34" s="67">
        <v>74.5</v>
      </c>
      <c r="J34" s="67">
        <v>74.5</v>
      </c>
    </row>
    <row r="35" spans="1:10" ht="51.75" thickBot="1" x14ac:dyDescent="0.3">
      <c r="A35" s="103">
        <v>25</v>
      </c>
      <c r="B35" s="59" t="s">
        <v>354</v>
      </c>
      <c r="C35" s="59">
        <v>801</v>
      </c>
      <c r="D35" s="65" t="s">
        <v>151</v>
      </c>
      <c r="E35" s="65">
        <v>10</v>
      </c>
      <c r="F35" s="59"/>
      <c r="G35" s="59"/>
      <c r="H35" s="60"/>
      <c r="I35" s="63">
        <v>70</v>
      </c>
      <c r="J35" s="63">
        <v>70</v>
      </c>
    </row>
    <row r="36" spans="1:10" ht="102.75" thickBot="1" x14ac:dyDescent="0.3">
      <c r="A36" s="103">
        <v>26</v>
      </c>
      <c r="B36" s="59" t="s">
        <v>228</v>
      </c>
      <c r="C36" s="59">
        <v>801</v>
      </c>
      <c r="D36" s="65" t="s">
        <v>151</v>
      </c>
      <c r="E36" s="65">
        <v>10</v>
      </c>
      <c r="F36" s="59">
        <v>110100190</v>
      </c>
      <c r="G36" s="59"/>
      <c r="H36" s="60"/>
      <c r="I36" s="63">
        <v>70</v>
      </c>
      <c r="J36" s="63">
        <v>70</v>
      </c>
    </row>
    <row r="37" spans="1:10" ht="51.75" thickBot="1" x14ac:dyDescent="0.3">
      <c r="A37" s="103">
        <v>27</v>
      </c>
      <c r="B37" s="59" t="s">
        <v>118</v>
      </c>
      <c r="C37" s="59">
        <v>801</v>
      </c>
      <c r="D37" s="65" t="s">
        <v>151</v>
      </c>
      <c r="E37" s="65">
        <v>10</v>
      </c>
      <c r="F37" s="59">
        <v>110100190</v>
      </c>
      <c r="G37" s="59">
        <v>244</v>
      </c>
      <c r="H37" s="60"/>
      <c r="I37" s="63">
        <v>70</v>
      </c>
      <c r="J37" s="63">
        <v>70</v>
      </c>
    </row>
    <row r="38" spans="1:10" ht="39" thickBot="1" x14ac:dyDescent="0.3">
      <c r="A38" s="103">
        <v>28</v>
      </c>
      <c r="B38" s="59" t="s">
        <v>259</v>
      </c>
      <c r="C38" s="59">
        <v>801</v>
      </c>
      <c r="D38" s="65" t="s">
        <v>151</v>
      </c>
      <c r="E38" s="65">
        <v>14</v>
      </c>
      <c r="F38" s="59">
        <v>110100190</v>
      </c>
      <c r="G38" s="59"/>
      <c r="H38" s="60"/>
      <c r="I38" s="63">
        <v>4.5</v>
      </c>
      <c r="J38" s="63">
        <v>4.5</v>
      </c>
    </row>
    <row r="39" spans="1:10" ht="102.75" thickBot="1" x14ac:dyDescent="0.3">
      <c r="A39" s="103">
        <v>29</v>
      </c>
      <c r="B39" s="59" t="s">
        <v>228</v>
      </c>
      <c r="C39" s="59">
        <v>801</v>
      </c>
      <c r="D39" s="65" t="s">
        <v>151</v>
      </c>
      <c r="E39" s="65">
        <v>14</v>
      </c>
      <c r="F39" s="59">
        <v>110100190</v>
      </c>
      <c r="G39" s="59"/>
      <c r="H39" s="60"/>
      <c r="I39" s="63">
        <v>4.5</v>
      </c>
      <c r="J39" s="63">
        <v>4.5</v>
      </c>
    </row>
    <row r="40" spans="1:10" ht="51.75" thickBot="1" x14ac:dyDescent="0.3">
      <c r="A40" s="103">
        <v>30</v>
      </c>
      <c r="B40" s="59" t="s">
        <v>118</v>
      </c>
      <c r="C40" s="59">
        <v>801</v>
      </c>
      <c r="D40" s="65" t="s">
        <v>151</v>
      </c>
      <c r="E40" s="65">
        <v>14</v>
      </c>
      <c r="F40" s="59">
        <v>110100190</v>
      </c>
      <c r="G40" s="59">
        <v>244</v>
      </c>
      <c r="H40" s="60"/>
      <c r="I40" s="63">
        <v>4.5</v>
      </c>
      <c r="J40" s="63">
        <v>4.5</v>
      </c>
    </row>
    <row r="41" spans="1:10" ht="15.75" thickBot="1" x14ac:dyDescent="0.3">
      <c r="A41" s="103">
        <v>31</v>
      </c>
      <c r="B41" s="58" t="s">
        <v>124</v>
      </c>
      <c r="C41" s="58">
        <v>801</v>
      </c>
      <c r="D41" s="66" t="s">
        <v>152</v>
      </c>
      <c r="E41" s="66" t="s">
        <v>113</v>
      </c>
      <c r="F41" s="58"/>
      <c r="G41" s="58"/>
      <c r="H41" s="55"/>
      <c r="I41" s="55">
        <v>2389.38</v>
      </c>
      <c r="J41" s="55">
        <v>2104.38</v>
      </c>
    </row>
    <row r="42" spans="1:10" ht="26.25" thickBot="1" x14ac:dyDescent="0.3">
      <c r="A42" s="103">
        <v>32</v>
      </c>
      <c r="B42" s="59" t="s">
        <v>126</v>
      </c>
      <c r="C42" s="59">
        <v>801</v>
      </c>
      <c r="D42" s="65" t="s">
        <v>152</v>
      </c>
      <c r="E42" s="65" t="s">
        <v>155</v>
      </c>
      <c r="F42" s="58"/>
      <c r="G42" s="58"/>
      <c r="H42" s="60"/>
      <c r="I42" s="60">
        <v>2389.2800000000002</v>
      </c>
      <c r="J42" s="60">
        <v>2104.2800000000002</v>
      </c>
    </row>
    <row r="43" spans="1:10" ht="102.75" thickBot="1" x14ac:dyDescent="0.3">
      <c r="A43" s="103">
        <v>33</v>
      </c>
      <c r="B43" s="59" t="s">
        <v>235</v>
      </c>
      <c r="C43" s="59">
        <v>801</v>
      </c>
      <c r="D43" s="65" t="s">
        <v>152</v>
      </c>
      <c r="E43" s="65" t="s">
        <v>155</v>
      </c>
      <c r="F43" s="59" t="s">
        <v>129</v>
      </c>
      <c r="G43" s="58"/>
      <c r="H43" s="60"/>
      <c r="I43" s="60">
        <v>2389.2800000000002</v>
      </c>
      <c r="J43" s="60">
        <v>2104.2800000000002</v>
      </c>
    </row>
    <row r="44" spans="1:10" ht="51.75" thickBot="1" x14ac:dyDescent="0.3">
      <c r="A44" s="103">
        <v>34</v>
      </c>
      <c r="B44" s="59" t="s">
        <v>118</v>
      </c>
      <c r="C44" s="59">
        <v>801</v>
      </c>
      <c r="D44" s="65" t="s">
        <v>152</v>
      </c>
      <c r="E44" s="65" t="s">
        <v>155</v>
      </c>
      <c r="F44" s="59" t="s">
        <v>129</v>
      </c>
      <c r="G44" s="58">
        <v>244</v>
      </c>
      <c r="H44" s="60">
        <v>181.35</v>
      </c>
      <c r="I44" s="60">
        <v>2259.2800000000002</v>
      </c>
      <c r="J44" s="60">
        <v>1974.28</v>
      </c>
    </row>
    <row r="45" spans="1:10" ht="15.75" thickBot="1" x14ac:dyDescent="0.3">
      <c r="A45" s="103">
        <v>35</v>
      </c>
      <c r="B45" s="59" t="s">
        <v>132</v>
      </c>
      <c r="C45" s="59">
        <v>801</v>
      </c>
      <c r="D45" s="65" t="s">
        <v>152</v>
      </c>
      <c r="E45" s="65" t="s">
        <v>155</v>
      </c>
      <c r="F45" s="59" t="s">
        <v>129</v>
      </c>
      <c r="G45" s="58">
        <v>247</v>
      </c>
      <c r="H45" s="60"/>
      <c r="I45" s="63">
        <v>130</v>
      </c>
      <c r="J45" s="63">
        <v>130</v>
      </c>
    </row>
    <row r="46" spans="1:10" ht="26.25" thickBot="1" x14ac:dyDescent="0.3">
      <c r="A46" s="103">
        <v>36</v>
      </c>
      <c r="B46" s="59" t="s">
        <v>133</v>
      </c>
      <c r="C46" s="59">
        <v>801</v>
      </c>
      <c r="D46" s="65" t="s">
        <v>152</v>
      </c>
      <c r="E46" s="65">
        <v>12</v>
      </c>
      <c r="F46" s="59"/>
      <c r="G46" s="59"/>
      <c r="H46" s="60"/>
      <c r="I46" s="63">
        <v>0.1</v>
      </c>
      <c r="J46" s="63">
        <v>0.1</v>
      </c>
    </row>
    <row r="47" spans="1:10" ht="15.75" thickBot="1" x14ac:dyDescent="0.3">
      <c r="A47" s="103">
        <v>39</v>
      </c>
      <c r="B47" s="59" t="s">
        <v>240</v>
      </c>
      <c r="C47" s="59">
        <v>801</v>
      </c>
      <c r="D47" s="65" t="s">
        <v>156</v>
      </c>
      <c r="E47" s="65">
        <v>12</v>
      </c>
      <c r="F47" s="61">
        <v>110200190</v>
      </c>
      <c r="G47" s="61">
        <v>540</v>
      </c>
      <c r="H47" s="60"/>
      <c r="I47" s="63">
        <v>0.1</v>
      </c>
      <c r="J47" s="63">
        <v>0.1</v>
      </c>
    </row>
    <row r="48" spans="1:10" ht="26.25" thickBot="1" x14ac:dyDescent="0.3">
      <c r="A48" s="103">
        <v>40</v>
      </c>
      <c r="B48" s="58" t="s">
        <v>135</v>
      </c>
      <c r="C48" s="58">
        <v>801</v>
      </c>
      <c r="D48" s="66" t="s">
        <v>153</v>
      </c>
      <c r="E48" s="66" t="s">
        <v>113</v>
      </c>
      <c r="F48" s="62"/>
      <c r="G48" s="62"/>
      <c r="H48" s="55"/>
      <c r="I48" s="55">
        <v>254.28</v>
      </c>
      <c r="J48" s="55">
        <v>313.23</v>
      </c>
    </row>
    <row r="49" spans="1:10" ht="15.75" thickBot="1" x14ac:dyDescent="0.3">
      <c r="A49" s="103">
        <v>41</v>
      </c>
      <c r="B49" s="59" t="s">
        <v>137</v>
      </c>
      <c r="C49" s="59">
        <v>801</v>
      </c>
      <c r="D49" s="65" t="s">
        <v>153</v>
      </c>
      <c r="E49" s="65" t="s">
        <v>151</v>
      </c>
      <c r="F49" s="61"/>
      <c r="G49" s="61"/>
      <c r="H49" s="60"/>
      <c r="I49" s="60">
        <v>254.28</v>
      </c>
      <c r="J49" s="60">
        <v>313.23</v>
      </c>
    </row>
    <row r="50" spans="1:10" ht="102.75" thickBot="1" x14ac:dyDescent="0.3">
      <c r="A50" s="103">
        <v>42</v>
      </c>
      <c r="B50" s="59" t="s">
        <v>244</v>
      </c>
      <c r="C50" s="59">
        <v>801</v>
      </c>
      <c r="D50" s="65" t="s">
        <v>153</v>
      </c>
      <c r="E50" s="65" t="s">
        <v>151</v>
      </c>
      <c r="F50" s="61">
        <v>110300190</v>
      </c>
      <c r="G50" s="61"/>
      <c r="H50" s="60"/>
      <c r="I50" s="60">
        <v>254.28</v>
      </c>
      <c r="J50" s="60">
        <v>313.23</v>
      </c>
    </row>
    <row r="51" spans="1:10" ht="51.75" thickBot="1" x14ac:dyDescent="0.3">
      <c r="A51" s="103">
        <v>43</v>
      </c>
      <c r="B51" s="59" t="s">
        <v>118</v>
      </c>
      <c r="C51" s="59">
        <v>801</v>
      </c>
      <c r="D51" s="65" t="s">
        <v>153</v>
      </c>
      <c r="E51" s="65" t="s">
        <v>151</v>
      </c>
      <c r="F51" s="61">
        <v>110300190</v>
      </c>
      <c r="G51" s="61">
        <v>244</v>
      </c>
      <c r="H51" s="60">
        <v>-239.15</v>
      </c>
      <c r="I51" s="60">
        <v>254.28</v>
      </c>
      <c r="J51" s="60">
        <v>313.23</v>
      </c>
    </row>
    <row r="52" spans="1:10" ht="15.75" thickBot="1" x14ac:dyDescent="0.3">
      <c r="A52" s="103">
        <v>44</v>
      </c>
      <c r="B52" s="58" t="s">
        <v>142</v>
      </c>
      <c r="C52" s="58">
        <v>801</v>
      </c>
      <c r="D52" s="66" t="s">
        <v>154</v>
      </c>
      <c r="E52" s="66" t="s">
        <v>113</v>
      </c>
      <c r="F52" s="62"/>
      <c r="G52" s="62"/>
      <c r="H52" s="55"/>
      <c r="I52" s="55">
        <v>347.49</v>
      </c>
      <c r="J52" s="55">
        <v>427.6</v>
      </c>
    </row>
    <row r="53" spans="1:10" ht="15.75" thickBot="1" x14ac:dyDescent="0.3">
      <c r="A53" s="103">
        <v>45</v>
      </c>
      <c r="B53" s="59" t="s">
        <v>144</v>
      </c>
      <c r="C53" s="59">
        <v>801</v>
      </c>
      <c r="D53" s="65" t="s">
        <v>154</v>
      </c>
      <c r="E53" s="65" t="s">
        <v>156</v>
      </c>
      <c r="F53" s="61"/>
      <c r="G53" s="61"/>
      <c r="H53" s="60"/>
      <c r="I53" s="60">
        <v>347.39</v>
      </c>
      <c r="J53" s="60">
        <v>427.5</v>
      </c>
    </row>
    <row r="54" spans="1:10" ht="90" thickBot="1" x14ac:dyDescent="0.3">
      <c r="A54" s="103">
        <v>46</v>
      </c>
      <c r="B54" s="59" t="s">
        <v>249</v>
      </c>
      <c r="C54" s="59">
        <v>801</v>
      </c>
      <c r="D54" s="65" t="s">
        <v>154</v>
      </c>
      <c r="E54" s="65" t="s">
        <v>156</v>
      </c>
      <c r="F54" s="61">
        <v>120100190</v>
      </c>
      <c r="G54" s="61"/>
      <c r="H54" s="60"/>
      <c r="I54" s="60">
        <v>347.39</v>
      </c>
      <c r="J54" s="60">
        <v>427.5</v>
      </c>
    </row>
    <row r="55" spans="1:10" ht="51.75" thickBot="1" x14ac:dyDescent="0.3">
      <c r="A55" s="103">
        <v>47</v>
      </c>
      <c r="B55" s="59" t="s">
        <v>118</v>
      </c>
      <c r="C55" s="59">
        <v>801</v>
      </c>
      <c r="D55" s="65" t="s">
        <v>154</v>
      </c>
      <c r="E55" s="65" t="s">
        <v>156</v>
      </c>
      <c r="F55" s="61">
        <v>120100190</v>
      </c>
      <c r="G55" s="61">
        <v>244</v>
      </c>
      <c r="H55" s="60">
        <v>93.21</v>
      </c>
      <c r="I55" s="60">
        <v>292.33</v>
      </c>
      <c r="J55" s="60">
        <v>372.5</v>
      </c>
    </row>
    <row r="56" spans="1:10" ht="15.75" thickBot="1" x14ac:dyDescent="0.3">
      <c r="A56" s="103">
        <v>48</v>
      </c>
      <c r="B56" s="59" t="s">
        <v>132</v>
      </c>
      <c r="C56" s="59">
        <v>801</v>
      </c>
      <c r="D56" s="65" t="s">
        <v>154</v>
      </c>
      <c r="E56" s="65" t="s">
        <v>156</v>
      </c>
      <c r="F56" s="61">
        <v>120100190</v>
      </c>
      <c r="G56" s="61">
        <v>247</v>
      </c>
      <c r="H56" s="60"/>
      <c r="I56" s="63">
        <v>55</v>
      </c>
      <c r="J56" s="63">
        <v>55</v>
      </c>
    </row>
    <row r="57" spans="1:10" ht="26.25" thickBot="1" x14ac:dyDescent="0.3">
      <c r="A57" s="103">
        <v>51</v>
      </c>
      <c r="B57" s="59" t="s">
        <v>257</v>
      </c>
      <c r="C57" s="59">
        <v>801</v>
      </c>
      <c r="D57" s="65" t="s">
        <v>154</v>
      </c>
      <c r="E57" s="65" t="s">
        <v>152</v>
      </c>
      <c r="F57" s="59">
        <v>120300100</v>
      </c>
      <c r="G57" s="59"/>
      <c r="H57" s="60"/>
      <c r="I57" s="63">
        <v>0.1</v>
      </c>
      <c r="J57" s="63">
        <v>0.1</v>
      </c>
    </row>
    <row r="58" spans="1:10" ht="166.5" thickBot="1" x14ac:dyDescent="0.3">
      <c r="A58" s="103">
        <v>52</v>
      </c>
      <c r="B58" s="59" t="s">
        <v>258</v>
      </c>
      <c r="C58" s="59">
        <v>801</v>
      </c>
      <c r="D58" s="65" t="s">
        <v>154</v>
      </c>
      <c r="E58" s="65" t="s">
        <v>152</v>
      </c>
      <c r="F58" s="59">
        <v>120300190</v>
      </c>
      <c r="G58" s="59">
        <v>244</v>
      </c>
      <c r="H58" s="60"/>
      <c r="I58" s="63">
        <v>0.1</v>
      </c>
      <c r="J58" s="63">
        <v>0.1</v>
      </c>
    </row>
    <row r="59" spans="1:10" ht="15.75" thickBot="1" x14ac:dyDescent="0.3">
      <c r="A59" s="103">
        <v>53</v>
      </c>
      <c r="B59" s="58" t="s">
        <v>195</v>
      </c>
      <c r="C59" s="59"/>
      <c r="D59" s="65">
        <v>99</v>
      </c>
      <c r="E59" s="65">
        <v>99</v>
      </c>
      <c r="F59" s="59">
        <v>990000000</v>
      </c>
      <c r="G59" s="59">
        <v>999</v>
      </c>
      <c r="H59" s="60"/>
      <c r="I59" s="60">
        <v>145.94</v>
      </c>
      <c r="J59" s="60">
        <v>291.88</v>
      </c>
    </row>
    <row r="60" spans="1:10" ht="15.75" thickBot="1" x14ac:dyDescent="0.3">
      <c r="A60" s="103">
        <v>54</v>
      </c>
      <c r="B60" s="246" t="s">
        <v>150</v>
      </c>
      <c r="C60" s="247"/>
      <c r="D60" s="247"/>
      <c r="E60" s="247"/>
      <c r="F60" s="247"/>
      <c r="G60" s="248"/>
      <c r="H60" s="55">
        <f>SUM(H11:H59)</f>
        <v>35.409999999999982</v>
      </c>
      <c r="I60" s="55">
        <f>I11+I28+I34+I41+I48+I59+I52</f>
        <v>5837.5599999999995</v>
      </c>
      <c r="J60" s="55">
        <f>J11+J28+J34+J41+J48+J52+J59</f>
        <v>5837.56</v>
      </c>
    </row>
    <row r="61" spans="1:10" x14ac:dyDescent="0.25">
      <c r="A61" s="96"/>
    </row>
  </sheetData>
  <mergeCells count="13">
    <mergeCell ref="B60:G60"/>
    <mergeCell ref="F7:F9"/>
    <mergeCell ref="F1:J4"/>
    <mergeCell ref="H7:I8"/>
    <mergeCell ref="A5:J5"/>
    <mergeCell ref="A6:J6"/>
    <mergeCell ref="A7:A9"/>
    <mergeCell ref="B7:B9"/>
    <mergeCell ref="C7:C9"/>
    <mergeCell ref="D7:D9"/>
    <mergeCell ref="E7:E9"/>
    <mergeCell ref="G7:G9"/>
    <mergeCell ref="J7:J8"/>
  </mergeCells>
  <pageMargins left="0.7" right="0.7" top="0.75" bottom="0.75" header="0.3" footer="0.3"/>
  <pageSetup paperSize="9" scale="78" fitToHeight="0"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tabSelected="1" workbookViewId="0">
      <selection activeCell="A8" sqref="A8:A10"/>
    </sheetView>
  </sheetViews>
  <sheetFormatPr defaultRowHeight="15" x14ac:dyDescent="0.25"/>
  <cols>
    <col min="4" max="4" width="63.28515625" customWidth="1"/>
  </cols>
  <sheetData>
    <row r="1" spans="1:6" x14ac:dyDescent="0.25">
      <c r="A1" s="38"/>
      <c r="D1" s="277" t="s">
        <v>345</v>
      </c>
      <c r="E1" s="277"/>
      <c r="F1" s="277"/>
    </row>
    <row r="2" spans="1:6" x14ac:dyDescent="0.25">
      <c r="A2" s="39"/>
      <c r="D2" s="277"/>
      <c r="E2" s="277"/>
      <c r="F2" s="277"/>
    </row>
    <row r="3" spans="1:6" x14ac:dyDescent="0.25">
      <c r="A3" s="39"/>
      <c r="D3" s="277"/>
      <c r="E3" s="277"/>
      <c r="F3" s="277"/>
    </row>
    <row r="4" spans="1:6" x14ac:dyDescent="0.25">
      <c r="A4" s="39"/>
      <c r="D4" s="277"/>
      <c r="E4" s="277"/>
      <c r="F4" s="277"/>
    </row>
    <row r="5" spans="1:6" ht="59.25" customHeight="1" x14ac:dyDescent="0.25">
      <c r="A5" s="152" t="s">
        <v>268</v>
      </c>
      <c r="B5" s="152"/>
      <c r="C5" s="152"/>
      <c r="D5" s="152"/>
      <c r="E5" s="152"/>
      <c r="F5" s="152"/>
    </row>
    <row r="6" spans="1:6" ht="16.5" thickBot="1" x14ac:dyDescent="0.3">
      <c r="A6" s="104"/>
    </row>
    <row r="7" spans="1:6" ht="64.5" thickBot="1" x14ac:dyDescent="0.3">
      <c r="A7" s="105" t="s">
        <v>198</v>
      </c>
      <c r="B7" s="106" t="s">
        <v>260</v>
      </c>
      <c r="C7" s="107" t="s">
        <v>261</v>
      </c>
      <c r="D7" s="107" t="s">
        <v>262</v>
      </c>
      <c r="E7" s="107" t="s">
        <v>263</v>
      </c>
      <c r="F7" s="107" t="s">
        <v>271</v>
      </c>
    </row>
    <row r="8" spans="1:6" ht="68.25" customHeight="1" thickBot="1" x14ac:dyDescent="0.3">
      <c r="A8" s="313">
        <v>1</v>
      </c>
      <c r="B8" s="312" t="s">
        <v>353</v>
      </c>
      <c r="C8" s="108" t="s">
        <v>264</v>
      </c>
      <c r="D8" s="109" t="s">
        <v>265</v>
      </c>
      <c r="E8" s="108">
        <v>0.1</v>
      </c>
      <c r="F8" s="108">
        <v>0.1</v>
      </c>
    </row>
    <row r="9" spans="1:6" ht="60" customHeight="1" thickBot="1" x14ac:dyDescent="0.3">
      <c r="A9" s="313">
        <v>2</v>
      </c>
      <c r="B9" s="312" t="s">
        <v>353</v>
      </c>
      <c r="C9" s="108" t="s">
        <v>266</v>
      </c>
      <c r="D9" s="109" t="s">
        <v>267</v>
      </c>
      <c r="E9" s="108">
        <v>0.3</v>
      </c>
      <c r="F9" s="108">
        <v>0.3</v>
      </c>
    </row>
    <row r="10" spans="1:6" ht="78" thickBot="1" x14ac:dyDescent="0.3">
      <c r="A10" s="314">
        <v>3</v>
      </c>
      <c r="B10" s="311" t="s">
        <v>353</v>
      </c>
      <c r="C10" s="111"/>
      <c r="D10" s="112" t="s">
        <v>269</v>
      </c>
      <c r="E10" s="111">
        <v>0.1</v>
      </c>
      <c r="F10" s="111">
        <v>0.1</v>
      </c>
    </row>
  </sheetData>
  <mergeCells count="2">
    <mergeCell ref="D1:F4"/>
    <mergeCell ref="A5:F5"/>
  </mergeCells>
  <pageMargins left="0.7" right="0.7" top="0.75" bottom="0.75" header="0.3" footer="0.3"/>
  <pageSetup paperSize="9" scale="80" fitToHeight="0"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workbookViewId="0">
      <selection activeCell="N12" sqref="N12"/>
    </sheetView>
  </sheetViews>
  <sheetFormatPr defaultRowHeight="15" x14ac:dyDescent="0.25"/>
  <cols>
    <col min="4" max="4" width="44.28515625" customWidth="1"/>
  </cols>
  <sheetData>
    <row r="1" spans="1:7" ht="15.75" x14ac:dyDescent="0.25">
      <c r="A1" s="110"/>
      <c r="D1" s="249" t="s">
        <v>346</v>
      </c>
      <c r="E1" s="249"/>
      <c r="F1" s="249"/>
      <c r="G1" s="249"/>
    </row>
    <row r="2" spans="1:7" x14ac:dyDescent="0.25">
      <c r="A2" s="38"/>
      <c r="D2" s="249"/>
      <c r="E2" s="249"/>
      <c r="F2" s="249"/>
      <c r="G2" s="249"/>
    </row>
    <row r="3" spans="1:7" x14ac:dyDescent="0.25">
      <c r="A3" s="39"/>
      <c r="D3" s="249"/>
      <c r="E3" s="249"/>
      <c r="F3" s="249"/>
      <c r="G3" s="249"/>
    </row>
    <row r="4" spans="1:7" ht="7.5" customHeight="1" x14ac:dyDescent="0.25">
      <c r="A4" s="39"/>
      <c r="D4" s="249"/>
      <c r="E4" s="249"/>
      <c r="F4" s="249"/>
      <c r="G4" s="249"/>
    </row>
    <row r="5" spans="1:7" ht="5.25" customHeight="1" x14ac:dyDescent="0.25">
      <c r="A5" s="39"/>
      <c r="D5" s="249"/>
      <c r="E5" s="249"/>
      <c r="F5" s="249"/>
      <c r="G5" s="249"/>
    </row>
    <row r="6" spans="1:7" ht="15.75" hidden="1" x14ac:dyDescent="0.25">
      <c r="A6" s="110"/>
      <c r="D6" s="249"/>
      <c r="E6" s="249"/>
      <c r="F6" s="249"/>
      <c r="G6" s="249"/>
    </row>
    <row r="7" spans="1:7" ht="68.25" customHeight="1" x14ac:dyDescent="0.25">
      <c r="A7" s="152" t="s">
        <v>272</v>
      </c>
      <c r="B7" s="152"/>
      <c r="C7" s="152"/>
      <c r="D7" s="152"/>
      <c r="E7" s="152"/>
      <c r="F7" s="152"/>
      <c r="G7" s="152"/>
    </row>
    <row r="8" spans="1:7" ht="16.5" thickBot="1" x14ac:dyDescent="0.3">
      <c r="A8" s="104"/>
    </row>
    <row r="9" spans="1:7" ht="64.5" thickBot="1" x14ac:dyDescent="0.3">
      <c r="A9" s="105" t="s">
        <v>198</v>
      </c>
      <c r="B9" s="106" t="s">
        <v>260</v>
      </c>
      <c r="C9" s="107" t="s">
        <v>261</v>
      </c>
      <c r="D9" s="107" t="s">
        <v>262</v>
      </c>
      <c r="E9" s="107" t="s">
        <v>263</v>
      </c>
      <c r="F9" s="107" t="s">
        <v>270</v>
      </c>
      <c r="G9" s="107" t="s">
        <v>271</v>
      </c>
    </row>
    <row r="10" spans="1:7" ht="95.25" customHeight="1" thickBot="1" x14ac:dyDescent="0.3">
      <c r="A10" s="313">
        <v>1</v>
      </c>
      <c r="B10" s="315" t="s">
        <v>353</v>
      </c>
      <c r="C10" s="108" t="s">
        <v>264</v>
      </c>
      <c r="D10" s="109" t="s">
        <v>265</v>
      </c>
      <c r="E10" s="108">
        <v>0.1</v>
      </c>
      <c r="F10" s="108">
        <v>0.1</v>
      </c>
      <c r="G10" s="108">
        <v>0.1</v>
      </c>
    </row>
    <row r="11" spans="1:7" ht="107.25" customHeight="1" thickBot="1" x14ac:dyDescent="0.3">
      <c r="A11" s="313">
        <v>2</v>
      </c>
      <c r="B11" s="315" t="s">
        <v>353</v>
      </c>
      <c r="C11" s="108" t="s">
        <v>266</v>
      </c>
      <c r="D11" s="109" t="s">
        <v>267</v>
      </c>
      <c r="E11" s="108">
        <v>0.3</v>
      </c>
      <c r="F11" s="108">
        <v>0.3</v>
      </c>
      <c r="G11" s="108">
        <v>0.3</v>
      </c>
    </row>
    <row r="12" spans="1:7" ht="116.25" thickBot="1" x14ac:dyDescent="0.3">
      <c r="A12" s="316">
        <v>3</v>
      </c>
      <c r="B12" s="316" t="s">
        <v>353</v>
      </c>
      <c r="C12" s="111"/>
      <c r="D12" s="112" t="s">
        <v>269</v>
      </c>
      <c r="E12" s="111">
        <v>0.1</v>
      </c>
      <c r="F12" s="111">
        <v>0.1</v>
      </c>
      <c r="G12" s="111">
        <v>0.1</v>
      </c>
    </row>
  </sheetData>
  <mergeCells count="2">
    <mergeCell ref="D1:G6"/>
    <mergeCell ref="A7:G7"/>
  </mergeCells>
  <pageMargins left="0.7" right="0.7" top="0.75" bottom="0.75" header="0.3" footer="0.3"/>
  <pageSetup paperSize="9" scale="88" fitToHeight="0"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topLeftCell="A10" workbookViewId="0">
      <selection activeCell="E11" sqref="E11"/>
    </sheetView>
  </sheetViews>
  <sheetFormatPr defaultRowHeight="15" x14ac:dyDescent="0.25"/>
  <cols>
    <col min="1" max="1" width="80.140625" customWidth="1"/>
    <col min="3" max="3" width="17.85546875" customWidth="1"/>
  </cols>
  <sheetData>
    <row r="1" spans="1:3" x14ac:dyDescent="0.25">
      <c r="A1" s="281" t="s">
        <v>347</v>
      </c>
      <c r="B1" s="281"/>
      <c r="C1" s="281"/>
    </row>
    <row r="2" spans="1:3" x14ac:dyDescent="0.25">
      <c r="A2" s="281"/>
      <c r="B2" s="281"/>
      <c r="C2" s="281"/>
    </row>
    <row r="3" spans="1:3" x14ac:dyDescent="0.25">
      <c r="A3" s="281"/>
      <c r="B3" s="281"/>
      <c r="C3" s="281"/>
    </row>
    <row r="4" spans="1:3" x14ac:dyDescent="0.25">
      <c r="A4" s="281"/>
      <c r="B4" s="281"/>
      <c r="C4" s="281"/>
    </row>
    <row r="5" spans="1:3" ht="0.75" customHeight="1" x14ac:dyDescent="0.25">
      <c r="A5" s="281"/>
      <c r="B5" s="281"/>
      <c r="C5" s="281"/>
    </row>
    <row r="6" spans="1:3" ht="28.5" customHeight="1" x14ac:dyDescent="0.25">
      <c r="A6" s="279" t="s">
        <v>281</v>
      </c>
      <c r="B6" s="279"/>
      <c r="C6" s="279"/>
    </row>
    <row r="7" spans="1:3" ht="24.75" customHeight="1" thickBot="1" x14ac:dyDescent="0.3">
      <c r="A7" s="280"/>
      <c r="B7" s="280"/>
      <c r="C7" s="280"/>
    </row>
    <row r="8" spans="1:3" ht="63" customHeight="1" thickBot="1" x14ac:dyDescent="0.3">
      <c r="A8" s="263" t="s">
        <v>273</v>
      </c>
      <c r="B8" s="263" t="s">
        <v>274</v>
      </c>
      <c r="C8" s="263" t="s">
        <v>275</v>
      </c>
    </row>
    <row r="9" spans="1:3" ht="3.75" hidden="1" customHeight="1" thickBot="1" x14ac:dyDescent="0.3">
      <c r="A9" s="278"/>
      <c r="B9" s="278"/>
      <c r="C9" s="278"/>
    </row>
    <row r="10" spans="1:3" ht="15.75" thickBot="1" x14ac:dyDescent="0.3">
      <c r="A10" s="116" t="s">
        <v>276</v>
      </c>
      <c r="B10" s="117">
        <v>0</v>
      </c>
      <c r="C10" s="117">
        <v>0</v>
      </c>
    </row>
    <row r="11" spans="1:3" ht="15.75" thickBot="1" x14ac:dyDescent="0.3">
      <c r="A11" s="114" t="s">
        <v>277</v>
      </c>
      <c r="B11" s="115"/>
      <c r="C11" s="115"/>
    </row>
    <row r="12" spans="1:3" ht="15.75" thickBot="1" x14ac:dyDescent="0.3">
      <c r="A12" s="102" t="s">
        <v>278</v>
      </c>
      <c r="B12" s="115">
        <v>0</v>
      </c>
      <c r="C12" s="115">
        <v>0</v>
      </c>
    </row>
    <row r="13" spans="1:3" ht="15.75" thickBot="1" x14ac:dyDescent="0.3">
      <c r="A13" s="114" t="s">
        <v>279</v>
      </c>
      <c r="B13" s="115">
        <v>0</v>
      </c>
      <c r="C13" s="115">
        <v>0</v>
      </c>
    </row>
    <row r="14" spans="1:3" ht="15.75" thickBot="1" x14ac:dyDescent="0.3">
      <c r="A14" s="113" t="s">
        <v>280</v>
      </c>
    </row>
    <row r="15" spans="1:3" ht="75.75" customHeight="1" x14ac:dyDescent="0.25">
      <c r="A15" s="263" t="s">
        <v>273</v>
      </c>
      <c r="B15" s="263" t="s">
        <v>274</v>
      </c>
      <c r="C15" s="263" t="s">
        <v>275</v>
      </c>
    </row>
    <row r="16" spans="1:3" ht="15.75" thickBot="1" x14ac:dyDescent="0.3">
      <c r="A16" s="264"/>
      <c r="B16" s="264"/>
      <c r="C16" s="264"/>
    </row>
    <row r="17" spans="1:3" ht="15.75" thickBot="1" x14ac:dyDescent="0.3">
      <c r="A17" s="114" t="s">
        <v>276</v>
      </c>
      <c r="B17" s="115">
        <v>0</v>
      </c>
      <c r="C17" s="115">
        <v>0</v>
      </c>
    </row>
    <row r="18" spans="1:3" ht="15.75" thickBot="1" x14ac:dyDescent="0.3">
      <c r="A18" s="114" t="s">
        <v>277</v>
      </c>
      <c r="B18" s="115"/>
      <c r="C18" s="115"/>
    </row>
    <row r="19" spans="1:3" ht="15.75" thickBot="1" x14ac:dyDescent="0.3">
      <c r="A19" s="102" t="s">
        <v>278</v>
      </c>
      <c r="B19" s="115">
        <v>0</v>
      </c>
      <c r="C19" s="115">
        <v>0</v>
      </c>
    </row>
    <row r="20" spans="1:3" ht="15.75" thickBot="1" x14ac:dyDescent="0.3">
      <c r="A20" s="114" t="s">
        <v>279</v>
      </c>
      <c r="B20" s="115">
        <v>0</v>
      </c>
      <c r="C20" s="115">
        <v>0</v>
      </c>
    </row>
    <row r="21" spans="1:3" ht="15.75" thickBot="1" x14ac:dyDescent="0.3">
      <c r="A21" s="113" t="s">
        <v>282</v>
      </c>
    </row>
    <row r="22" spans="1:3" ht="75.75" customHeight="1" x14ac:dyDescent="0.25">
      <c r="A22" s="100"/>
      <c r="B22" s="263" t="s">
        <v>274</v>
      </c>
      <c r="C22" s="263" t="s">
        <v>275</v>
      </c>
    </row>
    <row r="23" spans="1:3" ht="15.75" thickBot="1" x14ac:dyDescent="0.3">
      <c r="A23" s="101" t="s">
        <v>273</v>
      </c>
      <c r="B23" s="264"/>
      <c r="C23" s="264"/>
    </row>
    <row r="24" spans="1:3" ht="15.75" thickBot="1" x14ac:dyDescent="0.3">
      <c r="A24" s="114" t="s">
        <v>276</v>
      </c>
      <c r="B24" s="115">
        <v>0</v>
      </c>
      <c r="C24" s="115">
        <v>0</v>
      </c>
    </row>
    <row r="25" spans="1:3" ht="15.75" thickBot="1" x14ac:dyDescent="0.3">
      <c r="A25" s="114" t="s">
        <v>277</v>
      </c>
      <c r="B25" s="115"/>
      <c r="C25" s="115"/>
    </row>
    <row r="26" spans="1:3" ht="15.75" thickBot="1" x14ac:dyDescent="0.3">
      <c r="A26" s="102" t="s">
        <v>278</v>
      </c>
      <c r="B26" s="115">
        <v>0</v>
      </c>
      <c r="C26" s="115">
        <v>0</v>
      </c>
    </row>
    <row r="27" spans="1:3" ht="15.75" thickBot="1" x14ac:dyDescent="0.3">
      <c r="A27" s="114" t="s">
        <v>279</v>
      </c>
      <c r="B27" s="115">
        <v>0</v>
      </c>
      <c r="C27" s="115">
        <v>0</v>
      </c>
    </row>
  </sheetData>
  <mergeCells count="10">
    <mergeCell ref="B22:B23"/>
    <mergeCell ref="C22:C23"/>
    <mergeCell ref="A8:A9"/>
    <mergeCell ref="A6:C7"/>
    <mergeCell ref="A1:C5"/>
    <mergeCell ref="A15:A16"/>
    <mergeCell ref="B8:B9"/>
    <mergeCell ref="C8:C9"/>
    <mergeCell ref="B15:B16"/>
    <mergeCell ref="C15:C16"/>
  </mergeCells>
  <pageMargins left="0.7" right="0.7" top="0.75" bottom="0.75" header="0.3" footer="0.3"/>
  <pageSetup paperSize="9" scale="81" fitToHeight="0"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workbookViewId="0">
      <selection activeCell="M7" sqref="M7"/>
    </sheetView>
  </sheetViews>
  <sheetFormatPr defaultRowHeight="15" x14ac:dyDescent="0.25"/>
  <sheetData>
    <row r="1" spans="1:11" x14ac:dyDescent="0.25">
      <c r="A1" s="38"/>
      <c r="F1" s="249" t="s">
        <v>348</v>
      </c>
      <c r="G1" s="249"/>
      <c r="H1" s="249"/>
      <c r="I1" s="249"/>
      <c r="J1" s="249"/>
    </row>
    <row r="2" spans="1:11" x14ac:dyDescent="0.25">
      <c r="A2" s="39"/>
      <c r="F2" s="249"/>
      <c r="G2" s="249"/>
      <c r="H2" s="249"/>
      <c r="I2" s="249"/>
      <c r="J2" s="249"/>
    </row>
    <row r="3" spans="1:11" x14ac:dyDescent="0.25">
      <c r="A3" s="39"/>
      <c r="F3" s="249"/>
      <c r="G3" s="249"/>
      <c r="H3" s="249"/>
      <c r="I3" s="249"/>
      <c r="J3" s="249"/>
    </row>
    <row r="4" spans="1:11" ht="31.5" customHeight="1" x14ac:dyDescent="0.25">
      <c r="A4" s="39"/>
      <c r="F4" s="249"/>
      <c r="G4" s="249"/>
      <c r="H4" s="249"/>
      <c r="I4" s="249"/>
      <c r="J4" s="249"/>
    </row>
    <row r="5" spans="1:11" ht="52.5" customHeight="1" thickBot="1" x14ac:dyDescent="0.3">
      <c r="A5" s="280" t="s">
        <v>299</v>
      </c>
      <c r="B5" s="280"/>
      <c r="C5" s="280"/>
      <c r="D5" s="280"/>
      <c r="E5" s="280"/>
      <c r="F5" s="280"/>
      <c r="G5" s="280"/>
      <c r="H5" s="280"/>
      <c r="I5" s="280"/>
      <c r="J5" s="280"/>
    </row>
    <row r="6" spans="1:11" ht="25.5" customHeight="1" thickBot="1" x14ac:dyDescent="0.3">
      <c r="A6" s="246" t="s">
        <v>295</v>
      </c>
      <c r="B6" s="247"/>
      <c r="C6" s="247"/>
      <c r="D6" s="247"/>
      <c r="E6" s="247"/>
      <c r="F6" s="247"/>
      <c r="G6" s="247"/>
      <c r="H6" s="247"/>
      <c r="I6" s="247"/>
      <c r="J6" s="248"/>
      <c r="K6" s="118"/>
    </row>
    <row r="7" spans="1:11" ht="73.5" customHeight="1" thickBot="1" x14ac:dyDescent="0.3">
      <c r="A7" s="263" t="s">
        <v>283</v>
      </c>
      <c r="B7" s="272" t="s">
        <v>284</v>
      </c>
      <c r="C7" s="273"/>
      <c r="D7" s="284" t="s">
        <v>285</v>
      </c>
      <c r="E7" s="285"/>
      <c r="F7" s="285"/>
      <c r="G7" s="286"/>
      <c r="H7" s="272" t="s">
        <v>286</v>
      </c>
      <c r="I7" s="273"/>
      <c r="J7" s="263" t="s">
        <v>287</v>
      </c>
      <c r="K7" s="118"/>
    </row>
    <row r="8" spans="1:11" ht="15.75" thickBot="1" x14ac:dyDescent="0.3">
      <c r="A8" s="264"/>
      <c r="B8" s="282"/>
      <c r="C8" s="283"/>
      <c r="D8" s="284" t="s">
        <v>288</v>
      </c>
      <c r="E8" s="286"/>
      <c r="F8" s="287" t="s">
        <v>300</v>
      </c>
      <c r="G8" s="288"/>
      <c r="H8" s="282"/>
      <c r="I8" s="283"/>
      <c r="J8" s="264"/>
      <c r="K8" s="118"/>
    </row>
    <row r="9" spans="1:11" ht="15.75" thickBot="1" x14ac:dyDescent="0.3">
      <c r="A9" s="119"/>
      <c r="B9" s="292"/>
      <c r="C9" s="293"/>
      <c r="D9" s="292"/>
      <c r="E9" s="293"/>
      <c r="F9" s="292"/>
      <c r="G9" s="293"/>
      <c r="H9" s="292"/>
      <c r="I9" s="293"/>
      <c r="J9" s="115"/>
      <c r="K9" s="118"/>
    </row>
    <row r="10" spans="1:11" ht="15.75" thickBot="1" x14ac:dyDescent="0.3">
      <c r="A10" s="120" t="s">
        <v>289</v>
      </c>
      <c r="B10" s="292"/>
      <c r="C10" s="293"/>
      <c r="D10" s="284">
        <v>0</v>
      </c>
      <c r="E10" s="286"/>
      <c r="F10" s="284">
        <v>0</v>
      </c>
      <c r="G10" s="286"/>
      <c r="H10" s="292"/>
      <c r="I10" s="293"/>
      <c r="J10" s="115"/>
      <c r="K10" s="118"/>
    </row>
    <row r="11" spans="1:11" ht="38.25" customHeight="1" thickBot="1" x14ac:dyDescent="0.3">
      <c r="A11" s="246" t="s">
        <v>302</v>
      </c>
      <c r="B11" s="247"/>
      <c r="C11" s="247"/>
      <c r="D11" s="247"/>
      <c r="E11" s="247"/>
      <c r="F11" s="247"/>
      <c r="G11" s="247"/>
      <c r="H11" s="247"/>
      <c r="I11" s="247"/>
      <c r="J11" s="248"/>
      <c r="K11" s="118"/>
    </row>
    <row r="12" spans="1:11" ht="22.5" customHeight="1" x14ac:dyDescent="0.25">
      <c r="A12" s="272" t="s">
        <v>290</v>
      </c>
      <c r="B12" s="294"/>
      <c r="C12" s="294"/>
      <c r="D12" s="294"/>
      <c r="E12" s="294"/>
      <c r="F12" s="273"/>
      <c r="G12" s="272" t="s">
        <v>291</v>
      </c>
      <c r="H12" s="294"/>
      <c r="I12" s="294"/>
      <c r="J12" s="273"/>
      <c r="K12" s="118"/>
    </row>
    <row r="13" spans="1:11" ht="15.75" thickBot="1" x14ac:dyDescent="0.3">
      <c r="A13" s="282"/>
      <c r="B13" s="295"/>
      <c r="C13" s="295"/>
      <c r="D13" s="295"/>
      <c r="E13" s="295"/>
      <c r="F13" s="283"/>
      <c r="G13" s="282"/>
      <c r="H13" s="295"/>
      <c r="I13" s="295"/>
      <c r="J13" s="283"/>
      <c r="K13" s="118"/>
    </row>
    <row r="14" spans="1:11" ht="25.5" customHeight="1" thickBot="1" x14ac:dyDescent="0.3">
      <c r="A14" s="289" t="s">
        <v>292</v>
      </c>
      <c r="B14" s="290"/>
      <c r="C14" s="290"/>
      <c r="D14" s="290"/>
      <c r="E14" s="290"/>
      <c r="F14" s="291"/>
      <c r="G14" s="284">
        <v>0</v>
      </c>
      <c r="H14" s="285"/>
      <c r="I14" s="285"/>
      <c r="J14" s="286"/>
      <c r="K14" s="118"/>
    </row>
    <row r="15" spans="1:11" ht="15.75" thickBot="1" x14ac:dyDescent="0.3">
      <c r="A15" s="289" t="s">
        <v>293</v>
      </c>
      <c r="B15" s="290"/>
      <c r="C15" s="290"/>
      <c r="D15" s="290"/>
      <c r="E15" s="290"/>
      <c r="F15" s="291"/>
      <c r="G15" s="284">
        <v>0</v>
      </c>
      <c r="H15" s="285"/>
      <c r="I15" s="285"/>
      <c r="J15" s="286"/>
      <c r="K15" s="118"/>
    </row>
    <row r="16" spans="1:11" ht="15.75" thickBot="1" x14ac:dyDescent="0.3">
      <c r="A16" s="289" t="s">
        <v>294</v>
      </c>
      <c r="B16" s="290"/>
      <c r="C16" s="290"/>
      <c r="D16" s="290"/>
      <c r="E16" s="290"/>
      <c r="F16" s="291"/>
      <c r="G16" s="284">
        <v>0</v>
      </c>
      <c r="H16" s="285"/>
      <c r="I16" s="285"/>
      <c r="J16" s="286"/>
      <c r="K16" s="118"/>
    </row>
    <row r="17" spans="1:11" ht="25.5" customHeight="1" thickBot="1" x14ac:dyDescent="0.3">
      <c r="A17" s="246" t="s">
        <v>303</v>
      </c>
      <c r="B17" s="247"/>
      <c r="C17" s="247"/>
      <c r="D17" s="247"/>
      <c r="E17" s="247"/>
      <c r="F17" s="247"/>
      <c r="G17" s="247"/>
      <c r="H17" s="247"/>
      <c r="I17" s="247"/>
      <c r="J17" s="248"/>
      <c r="K17" s="118"/>
    </row>
    <row r="18" spans="1:11" ht="63" customHeight="1" thickBot="1" x14ac:dyDescent="0.3">
      <c r="A18" s="296" t="s">
        <v>283</v>
      </c>
      <c r="B18" s="297"/>
      <c r="C18" s="296" t="s">
        <v>284</v>
      </c>
      <c r="D18" s="297"/>
      <c r="E18" s="300" t="s">
        <v>285</v>
      </c>
      <c r="F18" s="301"/>
      <c r="G18" s="301"/>
      <c r="H18" s="302"/>
      <c r="I18" s="303" t="s">
        <v>286</v>
      </c>
      <c r="J18" s="303" t="s">
        <v>287</v>
      </c>
      <c r="K18" s="118"/>
    </row>
    <row r="19" spans="1:11" ht="15.75" thickBot="1" x14ac:dyDescent="0.3">
      <c r="A19" s="298"/>
      <c r="B19" s="299"/>
      <c r="C19" s="298"/>
      <c r="D19" s="299"/>
      <c r="E19" s="300" t="s">
        <v>288</v>
      </c>
      <c r="F19" s="302"/>
      <c r="G19" s="300" t="s">
        <v>301</v>
      </c>
      <c r="H19" s="302"/>
      <c r="I19" s="304"/>
      <c r="J19" s="304"/>
      <c r="K19" s="118"/>
    </row>
    <row r="20" spans="1:11" ht="15.75" thickBot="1" x14ac:dyDescent="0.3">
      <c r="A20" s="292"/>
      <c r="B20" s="293"/>
      <c r="C20" s="292"/>
      <c r="D20" s="293"/>
      <c r="E20" s="292"/>
      <c r="F20" s="293"/>
      <c r="G20" s="292"/>
      <c r="H20" s="293"/>
      <c r="I20" s="115"/>
      <c r="J20" s="115"/>
      <c r="K20" s="118"/>
    </row>
    <row r="21" spans="1:11" ht="15.75" thickBot="1" x14ac:dyDescent="0.3">
      <c r="A21" s="305" t="s">
        <v>289</v>
      </c>
      <c r="B21" s="306"/>
      <c r="C21" s="292"/>
      <c r="D21" s="293"/>
      <c r="E21" s="284">
        <v>0</v>
      </c>
      <c r="F21" s="286"/>
      <c r="G21" s="284">
        <v>0</v>
      </c>
      <c r="H21" s="286"/>
      <c r="I21" s="115"/>
      <c r="J21" s="115"/>
      <c r="K21" s="118"/>
    </row>
    <row r="22" spans="1:11" ht="38.25" customHeight="1" thickBot="1" x14ac:dyDescent="0.3">
      <c r="A22" s="246" t="s">
        <v>296</v>
      </c>
      <c r="B22" s="247"/>
      <c r="C22" s="247"/>
      <c r="D22" s="247"/>
      <c r="E22" s="247"/>
      <c r="F22" s="247"/>
      <c r="G22" s="247"/>
      <c r="H22" s="247"/>
      <c r="I22" s="247"/>
      <c r="J22" s="248"/>
      <c r="K22" s="118"/>
    </row>
    <row r="23" spans="1:11" ht="18" customHeight="1" x14ac:dyDescent="0.25">
      <c r="A23" s="272" t="s">
        <v>290</v>
      </c>
      <c r="B23" s="294"/>
      <c r="C23" s="294"/>
      <c r="D23" s="294"/>
      <c r="E23" s="294"/>
      <c r="F23" s="273"/>
      <c r="G23" s="296" t="s">
        <v>297</v>
      </c>
      <c r="H23" s="307"/>
      <c r="I23" s="307"/>
      <c r="J23" s="297"/>
      <c r="K23" s="118"/>
    </row>
    <row r="24" spans="1:11" ht="15.75" thickBot="1" x14ac:dyDescent="0.3">
      <c r="A24" s="282"/>
      <c r="B24" s="295"/>
      <c r="C24" s="295"/>
      <c r="D24" s="295"/>
      <c r="E24" s="295"/>
      <c r="F24" s="283"/>
      <c r="G24" s="298"/>
      <c r="H24" s="308"/>
      <c r="I24" s="308"/>
      <c r="J24" s="299"/>
      <c r="K24" s="118"/>
    </row>
    <row r="25" spans="1:11" ht="25.5" customHeight="1" thickBot="1" x14ac:dyDescent="0.3">
      <c r="A25" s="289" t="s">
        <v>292</v>
      </c>
      <c r="B25" s="290"/>
      <c r="C25" s="290"/>
      <c r="D25" s="290"/>
      <c r="E25" s="290"/>
      <c r="F25" s="291"/>
      <c r="G25" s="284">
        <v>0</v>
      </c>
      <c r="H25" s="285"/>
      <c r="I25" s="285"/>
      <c r="J25" s="286"/>
      <c r="K25" s="118"/>
    </row>
    <row r="26" spans="1:11" ht="15.75" thickBot="1" x14ac:dyDescent="0.3">
      <c r="A26" s="289" t="s">
        <v>293</v>
      </c>
      <c r="B26" s="290"/>
      <c r="C26" s="290"/>
      <c r="D26" s="290"/>
      <c r="E26" s="290"/>
      <c r="F26" s="291"/>
      <c r="G26" s="284">
        <v>0</v>
      </c>
      <c r="H26" s="285"/>
      <c r="I26" s="285"/>
      <c r="J26" s="286"/>
      <c r="K26" s="118"/>
    </row>
    <row r="27" spans="1:11" ht="15.75" thickBot="1" x14ac:dyDescent="0.3">
      <c r="A27" s="289" t="s">
        <v>294</v>
      </c>
      <c r="B27" s="290"/>
      <c r="C27" s="290"/>
      <c r="D27" s="290"/>
      <c r="E27" s="290"/>
      <c r="F27" s="291"/>
      <c r="G27" s="284">
        <v>0</v>
      </c>
      <c r="H27" s="285"/>
      <c r="I27" s="285"/>
      <c r="J27" s="286"/>
      <c r="K27" s="118"/>
    </row>
    <row r="28" spans="1:11" ht="25.5" customHeight="1" thickBot="1" x14ac:dyDescent="0.3">
      <c r="A28" s="246" t="s">
        <v>298</v>
      </c>
      <c r="B28" s="247"/>
      <c r="C28" s="247"/>
      <c r="D28" s="247"/>
      <c r="E28" s="247"/>
      <c r="F28" s="247"/>
      <c r="G28" s="247"/>
      <c r="H28" s="247"/>
      <c r="I28" s="247"/>
      <c r="J28" s="248"/>
      <c r="K28" s="118"/>
    </row>
    <row r="29" spans="1:11" ht="99" customHeight="1" thickBot="1" x14ac:dyDescent="0.3">
      <c r="A29" s="272" t="s">
        <v>283</v>
      </c>
      <c r="B29" s="273"/>
      <c r="C29" s="272" t="s">
        <v>284</v>
      </c>
      <c r="D29" s="273"/>
      <c r="E29" s="284" t="s">
        <v>285</v>
      </c>
      <c r="F29" s="285"/>
      <c r="G29" s="285"/>
      <c r="H29" s="286"/>
      <c r="I29" s="263" t="s">
        <v>286</v>
      </c>
      <c r="J29" s="263" t="s">
        <v>287</v>
      </c>
      <c r="K29" s="118"/>
    </row>
    <row r="30" spans="1:11" ht="15.75" thickBot="1" x14ac:dyDescent="0.3">
      <c r="A30" s="282"/>
      <c r="B30" s="283"/>
      <c r="C30" s="282"/>
      <c r="D30" s="283"/>
      <c r="E30" s="284" t="s">
        <v>288</v>
      </c>
      <c r="F30" s="286"/>
      <c r="G30" s="284" t="s">
        <v>301</v>
      </c>
      <c r="H30" s="286"/>
      <c r="I30" s="264"/>
      <c r="J30" s="264"/>
      <c r="K30" s="118"/>
    </row>
    <row r="31" spans="1:11" ht="15.75" thickBot="1" x14ac:dyDescent="0.3">
      <c r="A31" s="292"/>
      <c r="B31" s="293"/>
      <c r="C31" s="292"/>
      <c r="D31" s="293"/>
      <c r="E31" s="292"/>
      <c r="F31" s="293"/>
      <c r="G31" s="292"/>
      <c r="H31" s="293"/>
      <c r="I31" s="115"/>
      <c r="J31" s="115"/>
      <c r="K31" s="118"/>
    </row>
    <row r="32" spans="1:11" ht="15.75" thickBot="1" x14ac:dyDescent="0.3">
      <c r="A32" s="305" t="s">
        <v>289</v>
      </c>
      <c r="B32" s="306"/>
      <c r="C32" s="292"/>
      <c r="D32" s="293"/>
      <c r="E32" s="284">
        <v>0</v>
      </c>
      <c r="F32" s="286"/>
      <c r="G32" s="284">
        <v>0</v>
      </c>
      <c r="H32" s="286"/>
      <c r="I32" s="115"/>
      <c r="J32" s="115"/>
      <c r="K32" s="118"/>
    </row>
    <row r="33" spans="1:11" ht="38.25" customHeight="1" thickBot="1" x14ac:dyDescent="0.3">
      <c r="A33" s="246" t="s">
        <v>304</v>
      </c>
      <c r="B33" s="247"/>
      <c r="C33" s="247"/>
      <c r="D33" s="247"/>
      <c r="E33" s="247"/>
      <c r="F33" s="247"/>
      <c r="G33" s="247"/>
      <c r="H33" s="247"/>
      <c r="I33" s="247"/>
      <c r="J33" s="248"/>
      <c r="K33" s="118"/>
    </row>
    <row r="34" spans="1:11" ht="18" customHeight="1" x14ac:dyDescent="0.25">
      <c r="A34" s="272" t="s">
        <v>290</v>
      </c>
      <c r="B34" s="294"/>
      <c r="C34" s="294"/>
      <c r="D34" s="294"/>
      <c r="E34" s="294"/>
      <c r="F34" s="273"/>
      <c r="G34" s="296" t="s">
        <v>291</v>
      </c>
      <c r="H34" s="307"/>
      <c r="I34" s="307"/>
      <c r="J34" s="297"/>
      <c r="K34" s="118"/>
    </row>
    <row r="35" spans="1:11" ht="15.75" thickBot="1" x14ac:dyDescent="0.3">
      <c r="A35" s="282"/>
      <c r="B35" s="295"/>
      <c r="C35" s="295"/>
      <c r="D35" s="295"/>
      <c r="E35" s="295"/>
      <c r="F35" s="283"/>
      <c r="G35" s="298"/>
      <c r="H35" s="308"/>
      <c r="I35" s="308"/>
      <c r="J35" s="299"/>
      <c r="K35" s="118"/>
    </row>
    <row r="36" spans="1:11" ht="25.5" customHeight="1" thickBot="1" x14ac:dyDescent="0.3">
      <c r="A36" s="289" t="s">
        <v>292</v>
      </c>
      <c r="B36" s="290"/>
      <c r="C36" s="290"/>
      <c r="D36" s="290"/>
      <c r="E36" s="290"/>
      <c r="F36" s="291"/>
      <c r="G36" s="284">
        <v>0</v>
      </c>
      <c r="H36" s="285"/>
      <c r="I36" s="285"/>
      <c r="J36" s="286"/>
      <c r="K36" s="118"/>
    </row>
    <row r="37" spans="1:11" ht="15.75" thickBot="1" x14ac:dyDescent="0.3">
      <c r="A37" s="289" t="s">
        <v>293</v>
      </c>
      <c r="B37" s="290"/>
      <c r="C37" s="290"/>
      <c r="D37" s="290"/>
      <c r="E37" s="290"/>
      <c r="F37" s="291"/>
      <c r="G37" s="284">
        <v>0</v>
      </c>
      <c r="H37" s="285"/>
      <c r="I37" s="285"/>
      <c r="J37" s="286"/>
      <c r="K37" s="118"/>
    </row>
    <row r="38" spans="1:11" ht="15.75" thickBot="1" x14ac:dyDescent="0.3">
      <c r="A38" s="289" t="s">
        <v>294</v>
      </c>
      <c r="B38" s="290"/>
      <c r="C38" s="290"/>
      <c r="D38" s="290"/>
      <c r="E38" s="290"/>
      <c r="F38" s="291"/>
      <c r="G38" s="284">
        <v>0</v>
      </c>
      <c r="H38" s="285"/>
      <c r="I38" s="285"/>
      <c r="J38" s="286"/>
      <c r="K38" s="118"/>
    </row>
    <row r="39" spans="1:11" x14ac:dyDescent="0.25">
      <c r="A39" s="118"/>
      <c r="B39" s="118"/>
      <c r="C39" s="118"/>
      <c r="D39" s="118"/>
      <c r="E39" s="118"/>
      <c r="F39" s="118"/>
      <c r="G39" s="118"/>
      <c r="H39" s="118"/>
      <c r="I39" s="118"/>
      <c r="J39" s="118"/>
      <c r="K39" s="121"/>
    </row>
  </sheetData>
  <mergeCells count="77">
    <mergeCell ref="A38:F38"/>
    <mergeCell ref="G38:J38"/>
    <mergeCell ref="F1:J4"/>
    <mergeCell ref="A5:J5"/>
    <mergeCell ref="A33:J33"/>
    <mergeCell ref="A34:F35"/>
    <mergeCell ref="G34:J35"/>
    <mergeCell ref="A36:F36"/>
    <mergeCell ref="G36:J36"/>
    <mergeCell ref="A37:F37"/>
    <mergeCell ref="G37:J37"/>
    <mergeCell ref="A31:B31"/>
    <mergeCell ref="C31:D31"/>
    <mergeCell ref="E31:F31"/>
    <mergeCell ref="G31:H31"/>
    <mergeCell ref="A32:B32"/>
    <mergeCell ref="C32:D32"/>
    <mergeCell ref="E32:F32"/>
    <mergeCell ref="G32:H32"/>
    <mergeCell ref="A27:F27"/>
    <mergeCell ref="G27:J27"/>
    <mergeCell ref="A28:J28"/>
    <mergeCell ref="A29:B30"/>
    <mergeCell ref="C29:D30"/>
    <mergeCell ref="E29:H29"/>
    <mergeCell ref="I29:I30"/>
    <mergeCell ref="J29:J30"/>
    <mergeCell ref="E30:F30"/>
    <mergeCell ref="G30:H30"/>
    <mergeCell ref="A26:F26"/>
    <mergeCell ref="G26:J26"/>
    <mergeCell ref="A20:B20"/>
    <mergeCell ref="C20:D20"/>
    <mergeCell ref="E20:F20"/>
    <mergeCell ref="G20:H20"/>
    <mergeCell ref="A21:B21"/>
    <mergeCell ref="C21:D21"/>
    <mergeCell ref="E21:F21"/>
    <mergeCell ref="G21:H21"/>
    <mergeCell ref="A22:J22"/>
    <mergeCell ref="A23:F24"/>
    <mergeCell ref="G23:J24"/>
    <mergeCell ref="A25:F25"/>
    <mergeCell ref="G25:J25"/>
    <mergeCell ref="A16:F16"/>
    <mergeCell ref="G16:J16"/>
    <mergeCell ref="A17:J17"/>
    <mergeCell ref="A18:B19"/>
    <mergeCell ref="C18:D19"/>
    <mergeCell ref="E18:H18"/>
    <mergeCell ref="I18:I19"/>
    <mergeCell ref="J18:J19"/>
    <mergeCell ref="E19:F19"/>
    <mergeCell ref="G19:H19"/>
    <mergeCell ref="A15:F15"/>
    <mergeCell ref="G15:J15"/>
    <mergeCell ref="B9:C9"/>
    <mergeCell ref="D9:E9"/>
    <mergeCell ref="F9:G9"/>
    <mergeCell ref="H9:I9"/>
    <mergeCell ref="B10:C10"/>
    <mergeCell ref="D10:E10"/>
    <mergeCell ref="F10:G10"/>
    <mergeCell ref="H10:I10"/>
    <mergeCell ref="A11:J11"/>
    <mergeCell ref="A12:F13"/>
    <mergeCell ref="G12:J13"/>
    <mergeCell ref="A14:F14"/>
    <mergeCell ref="G14:J14"/>
    <mergeCell ref="A6:J6"/>
    <mergeCell ref="A7:A8"/>
    <mergeCell ref="B7:C8"/>
    <mergeCell ref="D7:G7"/>
    <mergeCell ref="H7:I8"/>
    <mergeCell ref="J7:J8"/>
    <mergeCell ref="D8:E8"/>
    <mergeCell ref="F8:G8"/>
  </mergeCells>
  <pageMargins left="0.7" right="0.7" top="0.75" bottom="0.75" header="0.3" footer="0.3"/>
  <pageSetup paperSize="9" scale="95" fitToHeight="0"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workbookViewId="0">
      <selection activeCell="K21" sqref="K21"/>
    </sheetView>
  </sheetViews>
  <sheetFormatPr defaultRowHeight="15" x14ac:dyDescent="0.25"/>
  <cols>
    <col min="1" max="1" width="68.5703125" customWidth="1"/>
    <col min="5" max="5" width="9.28515625" customWidth="1"/>
  </cols>
  <sheetData>
    <row r="1" spans="1:5" x14ac:dyDescent="0.25">
      <c r="A1" s="38"/>
      <c r="B1" s="309" t="s">
        <v>349</v>
      </c>
      <c r="C1" s="309"/>
      <c r="D1" s="309"/>
      <c r="E1" s="309"/>
    </row>
    <row r="2" spans="1:5" x14ac:dyDescent="0.25">
      <c r="A2" s="39"/>
      <c r="B2" s="309"/>
      <c r="C2" s="309"/>
      <c r="D2" s="309"/>
      <c r="E2" s="309"/>
    </row>
    <row r="3" spans="1:5" x14ac:dyDescent="0.25">
      <c r="A3" s="39"/>
      <c r="B3" s="309"/>
      <c r="C3" s="309"/>
      <c r="D3" s="309"/>
      <c r="E3" s="309"/>
    </row>
    <row r="4" spans="1:5" x14ac:dyDescent="0.25">
      <c r="A4" s="39"/>
      <c r="B4" s="309"/>
      <c r="C4" s="309"/>
      <c r="D4" s="309"/>
      <c r="E4" s="309"/>
    </row>
    <row r="5" spans="1:5" ht="16.5" customHeight="1" x14ac:dyDescent="0.25">
      <c r="A5" s="39"/>
      <c r="B5" s="309"/>
      <c r="C5" s="309"/>
      <c r="D5" s="309"/>
      <c r="E5" s="309"/>
    </row>
    <row r="6" spans="1:5" ht="16.5" thickBot="1" x14ac:dyDescent="0.3">
      <c r="A6" s="104" t="s">
        <v>305</v>
      </c>
    </row>
    <row r="7" spans="1:5" ht="53.25" thickBot="1" x14ac:dyDescent="0.3">
      <c r="A7" s="122"/>
      <c r="B7" s="123" t="s">
        <v>306</v>
      </c>
      <c r="C7" s="99" t="s">
        <v>307</v>
      </c>
      <c r="D7" s="99" t="s">
        <v>308</v>
      </c>
      <c r="E7" s="53" t="s">
        <v>309</v>
      </c>
    </row>
    <row r="8" spans="1:5" ht="15.75" thickBot="1" x14ac:dyDescent="0.3">
      <c r="A8" s="124" t="s">
        <v>310</v>
      </c>
      <c r="B8" s="115"/>
      <c r="C8" s="115"/>
      <c r="D8" s="125"/>
      <c r="E8" s="126"/>
    </row>
    <row r="9" spans="1:5" ht="15.75" thickBot="1" x14ac:dyDescent="0.3">
      <c r="A9" s="124" t="s">
        <v>311</v>
      </c>
      <c r="B9" s="56"/>
      <c r="C9" s="56"/>
      <c r="D9" s="126"/>
      <c r="E9" s="126"/>
    </row>
    <row r="10" spans="1:5" ht="15.75" thickBot="1" x14ac:dyDescent="0.3">
      <c r="A10" s="114" t="s">
        <v>277</v>
      </c>
      <c r="B10" s="115"/>
      <c r="C10" s="115"/>
      <c r="D10" s="125"/>
      <c r="E10" s="126"/>
    </row>
    <row r="11" spans="1:5" ht="19.5" customHeight="1" thickBot="1" x14ac:dyDescent="0.3">
      <c r="A11" s="84" t="s">
        <v>6</v>
      </c>
      <c r="B11" s="115"/>
      <c r="C11" s="115"/>
      <c r="D11" s="125"/>
      <c r="E11" s="126"/>
    </row>
    <row r="12" spans="1:5" ht="15.75" thickBot="1" x14ac:dyDescent="0.3">
      <c r="A12" s="124" t="s">
        <v>278</v>
      </c>
      <c r="B12" s="56"/>
      <c r="C12" s="56"/>
      <c r="D12" s="126"/>
      <c r="E12" s="126"/>
    </row>
    <row r="13" spans="1:5" ht="19.5" customHeight="1" thickBot="1" x14ac:dyDescent="0.3">
      <c r="A13" s="102" t="s">
        <v>312</v>
      </c>
      <c r="B13" s="115"/>
      <c r="C13" s="115"/>
      <c r="D13" s="125"/>
      <c r="E13" s="126"/>
    </row>
    <row r="14" spans="1:5" ht="31.5" customHeight="1" thickBot="1" x14ac:dyDescent="0.3">
      <c r="A14" s="102" t="s">
        <v>313</v>
      </c>
      <c r="B14" s="115"/>
      <c r="C14" s="115"/>
      <c r="D14" s="125"/>
      <c r="E14" s="126"/>
    </row>
    <row r="15" spans="1:5" ht="29.25" customHeight="1" thickBot="1" x14ac:dyDescent="0.3">
      <c r="A15" s="102" t="s">
        <v>314</v>
      </c>
      <c r="B15" s="115"/>
      <c r="C15" s="115"/>
      <c r="D15" s="125"/>
      <c r="E15" s="126"/>
    </row>
    <row r="16" spans="1:5" ht="36.75" customHeight="1" thickBot="1" x14ac:dyDescent="0.3">
      <c r="A16" s="102" t="s">
        <v>315</v>
      </c>
      <c r="B16" s="115"/>
      <c r="C16" s="115"/>
      <c r="D16" s="125"/>
      <c r="E16" s="126"/>
    </row>
    <row r="17" spans="1:5" ht="26.25" thickBot="1" x14ac:dyDescent="0.3">
      <c r="A17" s="84" t="s">
        <v>279</v>
      </c>
      <c r="B17" s="56"/>
      <c r="C17" s="56"/>
      <c r="D17" s="126"/>
      <c r="E17" s="126"/>
    </row>
    <row r="18" spans="1:5" ht="15.75" thickBot="1" x14ac:dyDescent="0.3">
      <c r="A18" s="114" t="s">
        <v>316</v>
      </c>
      <c r="B18" s="115"/>
      <c r="C18" s="115"/>
      <c r="D18" s="125"/>
      <c r="E18" s="126"/>
    </row>
    <row r="19" spans="1:5" ht="26.25" thickBot="1" x14ac:dyDescent="0.3">
      <c r="A19" s="102" t="s">
        <v>317</v>
      </c>
      <c r="B19" s="115"/>
      <c r="C19" s="115"/>
      <c r="D19" s="125"/>
      <c r="E19" s="126"/>
    </row>
    <row r="20" spans="1:5" ht="26.25" thickBot="1" x14ac:dyDescent="0.3">
      <c r="A20" s="102" t="s">
        <v>318</v>
      </c>
      <c r="B20" s="115"/>
      <c r="C20" s="115"/>
      <c r="D20" s="125"/>
      <c r="E20" s="126"/>
    </row>
    <row r="21" spans="1:5" ht="26.25" thickBot="1" x14ac:dyDescent="0.3">
      <c r="A21" s="102" t="s">
        <v>319</v>
      </c>
      <c r="B21" s="115"/>
      <c r="C21" s="115"/>
      <c r="D21" s="125"/>
      <c r="E21" s="126"/>
    </row>
    <row r="22" spans="1:5" ht="15.75" thickBot="1" x14ac:dyDescent="0.3">
      <c r="A22" s="124" t="s">
        <v>320</v>
      </c>
      <c r="B22" s="56"/>
      <c r="C22" s="56"/>
      <c r="D22" s="126"/>
      <c r="E22" s="126"/>
    </row>
    <row r="23" spans="1:5" ht="26.25" thickBot="1" x14ac:dyDescent="0.3">
      <c r="A23" s="84" t="s">
        <v>321</v>
      </c>
      <c r="B23" s="56"/>
      <c r="C23" s="56"/>
      <c r="D23" s="126"/>
      <c r="E23" s="126"/>
    </row>
    <row r="24" spans="1:5" ht="26.25" thickBot="1" x14ac:dyDescent="0.3">
      <c r="A24" s="102" t="s">
        <v>322</v>
      </c>
      <c r="B24" s="115"/>
      <c r="C24" s="115"/>
      <c r="D24" s="125"/>
      <c r="E24" s="126"/>
    </row>
    <row r="25" spans="1:5" ht="26.25" thickBot="1" x14ac:dyDescent="0.3">
      <c r="A25" s="102" t="s">
        <v>323</v>
      </c>
      <c r="B25" s="115"/>
      <c r="C25" s="115"/>
      <c r="D25" s="125"/>
      <c r="E25" s="126"/>
    </row>
    <row r="26" spans="1:5" ht="26.25" thickBot="1" x14ac:dyDescent="0.3">
      <c r="A26" s="84" t="s">
        <v>324</v>
      </c>
      <c r="B26" s="56"/>
      <c r="C26" s="56"/>
      <c r="D26" s="126"/>
      <c r="E26" s="126"/>
    </row>
    <row r="27" spans="1:5" ht="26.25" thickBot="1" x14ac:dyDescent="0.3">
      <c r="A27" s="102" t="s">
        <v>325</v>
      </c>
      <c r="B27" s="115"/>
      <c r="C27" s="115"/>
      <c r="D27" s="125"/>
      <c r="E27" s="126"/>
    </row>
    <row r="28" spans="1:5" ht="36.75" customHeight="1" thickBot="1" x14ac:dyDescent="0.3">
      <c r="A28" s="102" t="s">
        <v>326</v>
      </c>
      <c r="B28" s="115"/>
      <c r="C28" s="115"/>
      <c r="D28" s="125"/>
      <c r="E28" s="126"/>
    </row>
    <row r="29" spans="1:5" ht="42.75" customHeight="1" thickBot="1" x14ac:dyDescent="0.3">
      <c r="A29" s="102" t="s">
        <v>327</v>
      </c>
      <c r="B29" s="115"/>
      <c r="C29" s="115"/>
      <c r="D29" s="125"/>
      <c r="E29" s="126"/>
    </row>
    <row r="30" spans="1:5" ht="27.75" customHeight="1" thickBot="1" x14ac:dyDescent="0.3">
      <c r="A30" s="84" t="s">
        <v>328</v>
      </c>
      <c r="B30" s="56"/>
      <c r="C30" s="56"/>
      <c r="D30" s="126"/>
      <c r="E30" s="126"/>
    </row>
    <row r="31" spans="1:5" ht="75" customHeight="1" thickBot="1" x14ac:dyDescent="0.3">
      <c r="A31" s="102" t="s">
        <v>329</v>
      </c>
      <c r="B31" s="115"/>
      <c r="C31" s="115"/>
      <c r="D31" s="115"/>
      <c r="E31" s="115"/>
    </row>
    <row r="32" spans="1:5" ht="66.75" customHeight="1" thickBot="1" x14ac:dyDescent="0.3">
      <c r="A32" s="102" t="s">
        <v>330</v>
      </c>
      <c r="B32" s="115"/>
      <c r="C32" s="115"/>
      <c r="D32" s="115"/>
      <c r="E32" s="115"/>
    </row>
    <row r="33" spans="1:1" x14ac:dyDescent="0.25">
      <c r="A33" s="127"/>
    </row>
  </sheetData>
  <mergeCells count="1">
    <mergeCell ref="B1:E5"/>
  </mergeCells>
  <pageMargins left="0.7" right="0.7" top="0.75" bottom="0.75" header="0.3" footer="0.3"/>
  <pageSetup paperSize="9" scale="76"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workbookViewId="0">
      <selection activeCell="F14" sqref="F14:G15"/>
    </sheetView>
  </sheetViews>
  <sheetFormatPr defaultRowHeight="15" x14ac:dyDescent="0.25"/>
  <cols>
    <col min="3" max="3" width="44.140625" customWidth="1"/>
    <col min="4" max="4" width="41.140625" customWidth="1"/>
    <col min="7" max="7" width="0.85546875" customWidth="1"/>
  </cols>
  <sheetData>
    <row r="1" spans="1:7" x14ac:dyDescent="0.25">
      <c r="A1" s="150" t="s">
        <v>17</v>
      </c>
      <c r="B1" s="150"/>
      <c r="C1" s="150"/>
      <c r="D1" s="150"/>
      <c r="E1" s="150"/>
      <c r="F1" s="150"/>
      <c r="G1" s="153"/>
    </row>
    <row r="2" spans="1:7" x14ac:dyDescent="0.25">
      <c r="A2" s="151" t="s">
        <v>331</v>
      </c>
      <c r="B2" s="151"/>
      <c r="C2" s="151"/>
      <c r="D2" s="151"/>
      <c r="E2" s="151"/>
      <c r="F2" s="151"/>
      <c r="G2" s="153"/>
    </row>
    <row r="3" spans="1:7" x14ac:dyDescent="0.25">
      <c r="A3" s="151" t="s">
        <v>332</v>
      </c>
      <c r="B3" s="151"/>
      <c r="C3" s="151"/>
      <c r="D3" s="151"/>
      <c r="E3" s="151"/>
      <c r="F3" s="151"/>
      <c r="G3" s="153"/>
    </row>
    <row r="4" spans="1:7" x14ac:dyDescent="0.25">
      <c r="A4" s="151" t="s">
        <v>336</v>
      </c>
      <c r="B4" s="151"/>
      <c r="C4" s="151"/>
      <c r="D4" s="151"/>
      <c r="E4" s="151"/>
      <c r="F4" s="151"/>
      <c r="G4" s="153"/>
    </row>
    <row r="5" spans="1:7" ht="15.75" x14ac:dyDescent="0.25">
      <c r="A5" s="152"/>
      <c r="B5" s="152"/>
      <c r="C5" s="152"/>
      <c r="D5" s="152"/>
      <c r="E5" s="152"/>
      <c r="F5" s="152"/>
      <c r="G5" s="153"/>
    </row>
    <row r="6" spans="1:7" ht="78.75" customHeight="1" x14ac:dyDescent="0.25">
      <c r="A6" s="152" t="s">
        <v>18</v>
      </c>
      <c r="B6" s="152"/>
      <c r="C6" s="152"/>
      <c r="D6" s="152"/>
      <c r="E6" s="152"/>
      <c r="F6" s="152"/>
      <c r="G6" s="153"/>
    </row>
    <row r="7" spans="1:7" ht="16.5" thickBot="1" x14ac:dyDescent="0.3">
      <c r="A7" s="152"/>
      <c r="B7" s="152"/>
      <c r="C7" s="152"/>
      <c r="D7" s="152"/>
      <c r="E7" s="152"/>
      <c r="F7" s="152"/>
      <c r="G7" s="154"/>
    </row>
    <row r="8" spans="1:7" ht="75" customHeight="1" x14ac:dyDescent="0.25">
      <c r="A8" s="132"/>
      <c r="B8" s="163" t="s">
        <v>1</v>
      </c>
      <c r="C8" s="163" t="s">
        <v>2</v>
      </c>
      <c r="D8" s="163" t="s">
        <v>3</v>
      </c>
      <c r="E8" s="20" t="s">
        <v>4</v>
      </c>
      <c r="F8" s="165" t="s">
        <v>4</v>
      </c>
      <c r="G8" s="166"/>
    </row>
    <row r="9" spans="1:7" ht="21" customHeight="1" thickBot="1" x14ac:dyDescent="0.3">
      <c r="A9" s="132"/>
      <c r="B9" s="164"/>
      <c r="C9" s="164"/>
      <c r="D9" s="164"/>
      <c r="E9" s="14" t="s">
        <v>19</v>
      </c>
      <c r="F9" s="167" t="s">
        <v>350</v>
      </c>
      <c r="G9" s="168"/>
    </row>
    <row r="10" spans="1:7" ht="31.5" customHeight="1" thickBot="1" x14ac:dyDescent="0.3">
      <c r="A10" s="3"/>
      <c r="B10" s="155" t="s">
        <v>5</v>
      </c>
      <c r="C10" s="157"/>
      <c r="D10" s="157"/>
      <c r="E10" s="157"/>
      <c r="F10" s="157"/>
      <c r="G10" s="160"/>
    </row>
    <row r="11" spans="1:7" ht="41.25" customHeight="1" thickBot="1" x14ac:dyDescent="0.3">
      <c r="A11" s="3"/>
      <c r="B11" s="6">
        <v>801</v>
      </c>
      <c r="C11" s="18">
        <v>1050000000000000</v>
      </c>
      <c r="D11" s="7" t="s">
        <v>6</v>
      </c>
      <c r="E11" s="21">
        <v>0</v>
      </c>
      <c r="F11" s="135">
        <v>0</v>
      </c>
      <c r="G11" s="136"/>
    </row>
    <row r="12" spans="1:7" ht="32.25" thickBot="1" x14ac:dyDescent="0.3">
      <c r="A12" s="3"/>
      <c r="B12" s="8">
        <v>801</v>
      </c>
      <c r="C12" s="17">
        <v>1050000000000500</v>
      </c>
      <c r="D12" s="10" t="s">
        <v>7</v>
      </c>
      <c r="E12" s="22">
        <v>0</v>
      </c>
      <c r="F12" s="133">
        <v>0</v>
      </c>
      <c r="G12" s="134"/>
    </row>
    <row r="13" spans="1:7" ht="32.25" thickBot="1" x14ac:dyDescent="0.3">
      <c r="A13" s="3"/>
      <c r="B13" s="8">
        <v>801</v>
      </c>
      <c r="C13" s="17">
        <v>1050200000000500</v>
      </c>
      <c r="D13" s="10" t="s">
        <v>8</v>
      </c>
      <c r="E13" s="22">
        <v>0</v>
      </c>
      <c r="F13" s="133">
        <v>0</v>
      </c>
      <c r="G13" s="134"/>
    </row>
    <row r="14" spans="1:7" ht="45" customHeight="1" thickBot="1" x14ac:dyDescent="0.3">
      <c r="A14" s="132"/>
      <c r="B14" s="137">
        <v>801</v>
      </c>
      <c r="C14" s="139">
        <v>1050201000000510</v>
      </c>
      <c r="D14" s="141" t="s">
        <v>9</v>
      </c>
      <c r="E14" s="161">
        <v>0</v>
      </c>
      <c r="F14" s="143">
        <v>0</v>
      </c>
      <c r="G14" s="144"/>
    </row>
    <row r="15" spans="1:7" ht="15.75" hidden="1" thickBot="1" x14ac:dyDescent="0.3">
      <c r="A15" s="132"/>
      <c r="B15" s="138"/>
      <c r="C15" s="148"/>
      <c r="D15" s="149"/>
      <c r="E15" s="162"/>
      <c r="F15" s="145"/>
      <c r="G15" s="146"/>
    </row>
    <row r="16" spans="1:7" ht="35.25" customHeight="1" thickBot="1" x14ac:dyDescent="0.3">
      <c r="A16" s="13"/>
      <c r="B16" s="15">
        <v>801</v>
      </c>
      <c r="C16" s="19">
        <v>1050201100000510</v>
      </c>
      <c r="D16" s="16" t="s">
        <v>10</v>
      </c>
      <c r="E16" s="23">
        <v>0</v>
      </c>
      <c r="F16" s="158">
        <v>0</v>
      </c>
      <c r="G16" s="159"/>
    </row>
    <row r="17" spans="1:7" ht="32.25" thickBot="1" x14ac:dyDescent="0.3">
      <c r="A17" s="3"/>
      <c r="B17" s="8">
        <v>801</v>
      </c>
      <c r="C17" s="17">
        <v>1050000000000600</v>
      </c>
      <c r="D17" s="10" t="s">
        <v>11</v>
      </c>
      <c r="E17" s="22">
        <v>0</v>
      </c>
      <c r="F17" s="133">
        <v>0</v>
      </c>
      <c r="G17" s="134"/>
    </row>
    <row r="18" spans="1:7" ht="36" customHeight="1" thickBot="1" x14ac:dyDescent="0.3">
      <c r="A18" s="3"/>
      <c r="B18" s="8">
        <v>801</v>
      </c>
      <c r="C18" s="17">
        <v>1050200000000600</v>
      </c>
      <c r="D18" s="10" t="s">
        <v>12</v>
      </c>
      <c r="E18" s="22">
        <v>0</v>
      </c>
      <c r="F18" s="133">
        <v>0</v>
      </c>
      <c r="G18" s="134"/>
    </row>
    <row r="19" spans="1:7" ht="43.5" customHeight="1" thickBot="1" x14ac:dyDescent="0.3">
      <c r="A19" s="3"/>
      <c r="B19" s="8">
        <v>801</v>
      </c>
      <c r="C19" s="17">
        <v>1050201000000610</v>
      </c>
      <c r="D19" s="10" t="s">
        <v>13</v>
      </c>
      <c r="E19" s="22">
        <v>0</v>
      </c>
      <c r="F19" s="133">
        <v>0</v>
      </c>
      <c r="G19" s="134"/>
    </row>
    <row r="20" spans="1:7" ht="36.75" customHeight="1" thickBot="1" x14ac:dyDescent="0.3">
      <c r="A20" s="3"/>
      <c r="B20" s="8">
        <v>801</v>
      </c>
      <c r="C20" s="17">
        <v>1050201100000610</v>
      </c>
      <c r="D20" s="10" t="s">
        <v>14</v>
      </c>
      <c r="E20" s="22">
        <v>0</v>
      </c>
      <c r="F20" s="133">
        <v>0</v>
      </c>
      <c r="G20" s="134"/>
    </row>
    <row r="21" spans="1:7" ht="16.5" thickBot="1" x14ac:dyDescent="0.3">
      <c r="A21" s="3"/>
      <c r="B21" s="6">
        <v>0</v>
      </c>
      <c r="C21" s="18">
        <v>9E+16</v>
      </c>
      <c r="D21" s="11" t="s">
        <v>15</v>
      </c>
      <c r="E21" s="21">
        <v>0</v>
      </c>
      <c r="F21" s="135">
        <v>0</v>
      </c>
      <c r="G21" s="136"/>
    </row>
  </sheetData>
  <mergeCells count="30">
    <mergeCell ref="A7:F7"/>
    <mergeCell ref="G1:G7"/>
    <mergeCell ref="A8:A9"/>
    <mergeCell ref="B8:B9"/>
    <mergeCell ref="C8:C9"/>
    <mergeCell ref="D8:D9"/>
    <mergeCell ref="F8:G8"/>
    <mergeCell ref="F9:G9"/>
    <mergeCell ref="A1:F1"/>
    <mergeCell ref="A2:F2"/>
    <mergeCell ref="A3:F3"/>
    <mergeCell ref="A4:F4"/>
    <mergeCell ref="A5:F5"/>
    <mergeCell ref="A6:F6"/>
    <mergeCell ref="A14:A15"/>
    <mergeCell ref="B14:B15"/>
    <mergeCell ref="C14:C15"/>
    <mergeCell ref="D14:D15"/>
    <mergeCell ref="E14:E15"/>
    <mergeCell ref="F16:G16"/>
    <mergeCell ref="B10:G10"/>
    <mergeCell ref="F11:G11"/>
    <mergeCell ref="F12:G12"/>
    <mergeCell ref="F13:G13"/>
    <mergeCell ref="F14:G15"/>
    <mergeCell ref="F17:G17"/>
    <mergeCell ref="F18:G18"/>
    <mergeCell ref="F19:G19"/>
    <mergeCell ref="F20:G20"/>
    <mergeCell ref="F21:G21"/>
  </mergeCells>
  <pageMargins left="0.7" right="0.7" top="0.75" bottom="0.75" header="0.3" footer="0.3"/>
  <pageSetup paperSize="9" scale="71"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workbookViewId="0">
      <selection activeCell="D4" sqref="D4"/>
    </sheetView>
  </sheetViews>
  <sheetFormatPr defaultRowHeight="15" x14ac:dyDescent="0.25"/>
  <cols>
    <col min="3" max="3" width="13.42578125" customWidth="1"/>
    <col min="4" max="4" width="104.28515625" customWidth="1"/>
  </cols>
  <sheetData>
    <row r="1" spans="1:4" ht="12" customHeight="1" x14ac:dyDescent="0.25">
      <c r="A1" s="173"/>
      <c r="B1" s="173"/>
      <c r="C1" s="173"/>
      <c r="D1" s="1" t="s">
        <v>20</v>
      </c>
    </row>
    <row r="2" spans="1:4" ht="19.5" customHeight="1" x14ac:dyDescent="0.25">
      <c r="A2" s="173"/>
      <c r="B2" s="173"/>
      <c r="C2" s="173"/>
      <c r="D2" s="2" t="s">
        <v>331</v>
      </c>
    </row>
    <row r="3" spans="1:4" ht="15.75" customHeight="1" x14ac:dyDescent="0.25">
      <c r="A3" s="173"/>
      <c r="B3" s="173"/>
      <c r="C3" s="173"/>
      <c r="D3" s="2" t="s">
        <v>332</v>
      </c>
    </row>
    <row r="4" spans="1:4" ht="20.25" customHeight="1" x14ac:dyDescent="0.25">
      <c r="A4" s="173"/>
      <c r="B4" s="173"/>
      <c r="C4" s="173"/>
      <c r="D4" s="2" t="s">
        <v>338</v>
      </c>
    </row>
    <row r="5" spans="1:4" x14ac:dyDescent="0.25">
      <c r="A5" s="173"/>
      <c r="B5" s="173"/>
      <c r="C5" s="173"/>
      <c r="D5" s="24" t="s">
        <v>21</v>
      </c>
    </row>
    <row r="6" spans="1:4" ht="34.5" customHeight="1" thickBot="1" x14ac:dyDescent="0.3">
      <c r="A6" s="174" t="s">
        <v>22</v>
      </c>
      <c r="B6" s="174"/>
      <c r="C6" s="174"/>
      <c r="D6" s="174"/>
    </row>
    <row r="7" spans="1:4" ht="60.75" thickBot="1" x14ac:dyDescent="0.3">
      <c r="A7" s="128" t="s">
        <v>41</v>
      </c>
      <c r="B7" s="175" t="s">
        <v>42</v>
      </c>
      <c r="C7" s="176"/>
      <c r="D7" s="129" t="s">
        <v>23</v>
      </c>
    </row>
    <row r="8" spans="1:4" ht="25.5" customHeight="1" thickBot="1" x14ac:dyDescent="0.3">
      <c r="A8" s="169" t="s">
        <v>5</v>
      </c>
      <c r="B8" s="177"/>
      <c r="C8" s="177"/>
      <c r="D8" s="170"/>
    </row>
    <row r="9" spans="1:4" ht="32.25" customHeight="1" thickBot="1" x14ac:dyDescent="0.3">
      <c r="A9" s="128">
        <v>801</v>
      </c>
      <c r="B9" s="169" t="s">
        <v>43</v>
      </c>
      <c r="C9" s="170"/>
      <c r="D9" s="130" t="s">
        <v>24</v>
      </c>
    </row>
    <row r="10" spans="1:4" ht="15" customHeight="1" thickBot="1" x14ac:dyDescent="0.3">
      <c r="A10" s="128">
        <v>801</v>
      </c>
      <c r="B10" s="169" t="s">
        <v>44</v>
      </c>
      <c r="C10" s="170"/>
      <c r="D10" s="130" t="s">
        <v>25</v>
      </c>
    </row>
    <row r="11" spans="1:4" ht="46.5" customHeight="1" thickBot="1" x14ac:dyDescent="0.3">
      <c r="A11" s="128">
        <v>801</v>
      </c>
      <c r="B11" s="169" t="s">
        <v>45</v>
      </c>
      <c r="C11" s="170"/>
      <c r="D11" s="130" t="s">
        <v>26</v>
      </c>
    </row>
    <row r="12" spans="1:4" ht="47.25" customHeight="1" thickBot="1" x14ac:dyDescent="0.3">
      <c r="A12" s="128">
        <v>801</v>
      </c>
      <c r="B12" s="169" t="s">
        <v>46</v>
      </c>
      <c r="C12" s="170"/>
      <c r="D12" s="130" t="s">
        <v>27</v>
      </c>
    </row>
    <row r="13" spans="1:4" ht="45.75" customHeight="1" thickBot="1" x14ac:dyDescent="0.3">
      <c r="A13" s="128">
        <v>801</v>
      </c>
      <c r="B13" s="169" t="s">
        <v>47</v>
      </c>
      <c r="C13" s="170"/>
      <c r="D13" s="130" t="s">
        <v>28</v>
      </c>
    </row>
    <row r="14" spans="1:4" ht="47.25" customHeight="1" thickBot="1" x14ac:dyDescent="0.3">
      <c r="A14" s="128">
        <v>801</v>
      </c>
      <c r="B14" s="169" t="s">
        <v>48</v>
      </c>
      <c r="C14" s="170"/>
      <c r="D14" s="130" t="s">
        <v>29</v>
      </c>
    </row>
    <row r="15" spans="1:4" ht="48.75" customHeight="1" thickBot="1" x14ac:dyDescent="0.3">
      <c r="A15" s="128">
        <v>801</v>
      </c>
      <c r="B15" s="169" t="s">
        <v>49</v>
      </c>
      <c r="C15" s="170"/>
      <c r="D15" s="130" t="s">
        <v>30</v>
      </c>
    </row>
    <row r="16" spans="1:4" ht="17.25" customHeight="1" thickBot="1" x14ac:dyDescent="0.3">
      <c r="A16" s="128">
        <v>801</v>
      </c>
      <c r="B16" s="169" t="s">
        <v>50</v>
      </c>
      <c r="C16" s="170"/>
      <c r="D16" s="130" t="s">
        <v>31</v>
      </c>
    </row>
    <row r="17" spans="1:4" ht="13.5" customHeight="1" thickBot="1" x14ac:dyDescent="0.3">
      <c r="A17" s="128">
        <v>801</v>
      </c>
      <c r="B17" s="169" t="s">
        <v>51</v>
      </c>
      <c r="C17" s="170"/>
      <c r="D17" s="130" t="s">
        <v>32</v>
      </c>
    </row>
    <row r="18" spans="1:4" ht="17.25" customHeight="1" thickBot="1" x14ac:dyDescent="0.3">
      <c r="A18" s="128">
        <v>801</v>
      </c>
      <c r="B18" s="169" t="s">
        <v>52</v>
      </c>
      <c r="C18" s="170"/>
      <c r="D18" s="130" t="s">
        <v>33</v>
      </c>
    </row>
    <row r="19" spans="1:4" ht="14.25" customHeight="1" thickBot="1" x14ac:dyDescent="0.3">
      <c r="A19" s="128">
        <v>801</v>
      </c>
      <c r="B19" s="169" t="s">
        <v>53</v>
      </c>
      <c r="C19" s="170"/>
      <c r="D19" s="130" t="s">
        <v>34</v>
      </c>
    </row>
    <row r="20" spans="1:4" ht="13.5" customHeight="1" thickBot="1" x14ac:dyDescent="0.3">
      <c r="A20" s="128">
        <v>801</v>
      </c>
      <c r="B20" s="169" t="s">
        <v>54</v>
      </c>
      <c r="C20" s="170"/>
      <c r="D20" s="130" t="s">
        <v>35</v>
      </c>
    </row>
    <row r="21" spans="1:4" ht="30" customHeight="1" thickBot="1" x14ac:dyDescent="0.3">
      <c r="A21" s="128">
        <v>801</v>
      </c>
      <c r="B21" s="169" t="s">
        <v>55</v>
      </c>
      <c r="C21" s="170"/>
      <c r="D21" s="130" t="s">
        <v>36</v>
      </c>
    </row>
    <row r="22" spans="1:4" ht="15" customHeight="1" thickBot="1" x14ac:dyDescent="0.3">
      <c r="A22" s="128">
        <v>801</v>
      </c>
      <c r="B22" s="169" t="s">
        <v>56</v>
      </c>
      <c r="C22" s="170"/>
      <c r="D22" s="130" t="s">
        <v>37</v>
      </c>
    </row>
    <row r="23" spans="1:4" ht="45" customHeight="1" thickBot="1" x14ac:dyDescent="0.3">
      <c r="A23" s="128">
        <v>801</v>
      </c>
      <c r="B23" s="169" t="s">
        <v>57</v>
      </c>
      <c r="C23" s="170"/>
      <c r="D23" s="130" t="s">
        <v>38</v>
      </c>
    </row>
    <row r="24" spans="1:4" ht="33" customHeight="1" thickBot="1" x14ac:dyDescent="0.3">
      <c r="A24" s="131">
        <v>801</v>
      </c>
      <c r="B24" s="169" t="s">
        <v>58</v>
      </c>
      <c r="C24" s="170"/>
      <c r="D24" s="130" t="s">
        <v>39</v>
      </c>
    </row>
    <row r="25" spans="1:4" ht="35.25" customHeight="1" thickBot="1" x14ac:dyDescent="0.3">
      <c r="A25" s="128">
        <v>801</v>
      </c>
      <c r="B25" s="171" t="s">
        <v>59</v>
      </c>
      <c r="C25" s="172"/>
      <c r="D25" s="130" t="s">
        <v>40</v>
      </c>
    </row>
  </sheetData>
  <mergeCells count="22">
    <mergeCell ref="A1:B5"/>
    <mergeCell ref="C1:C5"/>
    <mergeCell ref="A6:D6"/>
    <mergeCell ref="B7:C7"/>
    <mergeCell ref="A8:D8"/>
    <mergeCell ref="B20:C20"/>
    <mergeCell ref="B9:C9"/>
    <mergeCell ref="B10:C10"/>
    <mergeCell ref="B11:C11"/>
    <mergeCell ref="B12:C12"/>
    <mergeCell ref="B13:C13"/>
    <mergeCell ref="B14:C14"/>
    <mergeCell ref="B15:C15"/>
    <mergeCell ref="B16:C16"/>
    <mergeCell ref="B17:C17"/>
    <mergeCell ref="B18:C18"/>
    <mergeCell ref="B19:C19"/>
    <mergeCell ref="B21:C21"/>
    <mergeCell ref="B22:C22"/>
    <mergeCell ref="B23:C23"/>
    <mergeCell ref="B24:C24"/>
    <mergeCell ref="B25:C25"/>
  </mergeCells>
  <pageMargins left="0.7" right="0.7" top="0.75" bottom="0.75" header="0.3" footer="0.3"/>
  <pageSetup paperSize="9" scale="64"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workbookViewId="0">
      <selection activeCell="D6" sqref="D6:E6"/>
    </sheetView>
  </sheetViews>
  <sheetFormatPr defaultRowHeight="15" x14ac:dyDescent="0.25"/>
  <cols>
    <col min="4" max="4" width="14.5703125" customWidth="1"/>
    <col min="5" max="5" width="60.140625" customWidth="1"/>
    <col min="6" max="6" width="0.140625" customWidth="1"/>
  </cols>
  <sheetData>
    <row r="1" spans="1:6" ht="6" customHeight="1" x14ac:dyDescent="0.25">
      <c r="A1" s="173"/>
      <c r="B1" s="173"/>
      <c r="C1" s="173"/>
      <c r="D1" s="150"/>
      <c r="E1" s="150"/>
      <c r="F1" s="194"/>
    </row>
    <row r="2" spans="1:6" ht="5.25" customHeight="1" x14ac:dyDescent="0.25">
      <c r="A2" s="173"/>
      <c r="B2" s="173"/>
      <c r="C2" s="173"/>
      <c r="D2" s="150"/>
      <c r="E2" s="150"/>
      <c r="F2" s="194"/>
    </row>
    <row r="3" spans="1:6" x14ac:dyDescent="0.25">
      <c r="A3" s="173"/>
      <c r="B3" s="173"/>
      <c r="C3" s="173"/>
      <c r="D3" s="150" t="s">
        <v>60</v>
      </c>
      <c r="E3" s="150"/>
      <c r="F3" s="194"/>
    </row>
    <row r="4" spans="1:6" ht="15.75" customHeight="1" x14ac:dyDescent="0.25">
      <c r="A4" s="173"/>
      <c r="B4" s="173"/>
      <c r="C4" s="173"/>
      <c r="D4" s="151" t="s">
        <v>331</v>
      </c>
      <c r="E4" s="151"/>
      <c r="F4" s="194"/>
    </row>
    <row r="5" spans="1:6" ht="14.25" customHeight="1" x14ac:dyDescent="0.25">
      <c r="A5" s="173"/>
      <c r="B5" s="173"/>
      <c r="C5" s="173"/>
      <c r="D5" s="151" t="s">
        <v>332</v>
      </c>
      <c r="E5" s="151"/>
      <c r="F5" s="194"/>
    </row>
    <row r="6" spans="1:6" ht="16.5" customHeight="1" x14ac:dyDescent="0.25">
      <c r="A6" s="173"/>
      <c r="B6" s="173"/>
      <c r="C6" s="173"/>
      <c r="D6" s="151" t="s">
        <v>338</v>
      </c>
      <c r="E6" s="151"/>
      <c r="F6" s="194"/>
    </row>
    <row r="7" spans="1:6" ht="15.75" x14ac:dyDescent="0.25">
      <c r="A7" s="152"/>
      <c r="B7" s="152"/>
      <c r="C7" s="152"/>
      <c r="D7" s="152"/>
      <c r="E7" s="152"/>
      <c r="F7" s="153"/>
    </row>
    <row r="8" spans="1:6" ht="15.75" x14ac:dyDescent="0.25">
      <c r="A8" s="152"/>
      <c r="B8" s="152"/>
      <c r="C8" s="152"/>
      <c r="D8" s="152"/>
      <c r="E8" s="152"/>
      <c r="F8" s="153"/>
    </row>
    <row r="9" spans="1:6" ht="63" customHeight="1" x14ac:dyDescent="0.25">
      <c r="A9" s="152" t="s">
        <v>61</v>
      </c>
      <c r="B9" s="152"/>
      <c r="C9" s="152"/>
      <c r="D9" s="152"/>
      <c r="E9" s="152"/>
      <c r="F9" s="153"/>
    </row>
    <row r="10" spans="1:6" ht="16.5" thickBot="1" x14ac:dyDescent="0.3">
      <c r="A10" s="174"/>
      <c r="B10" s="174"/>
      <c r="C10" s="174"/>
      <c r="D10" s="174"/>
      <c r="E10" s="174"/>
      <c r="F10" s="154"/>
    </row>
    <row r="11" spans="1:6" ht="63" customHeight="1" thickBot="1" x14ac:dyDescent="0.3">
      <c r="A11" s="155" t="s">
        <v>1</v>
      </c>
      <c r="B11" s="156"/>
      <c r="C11" s="155" t="s">
        <v>2</v>
      </c>
      <c r="D11" s="156"/>
      <c r="E11" s="155" t="s">
        <v>3</v>
      </c>
      <c r="F11" s="156"/>
    </row>
    <row r="12" spans="1:6" ht="31.5" customHeight="1" thickBot="1" x14ac:dyDescent="0.3">
      <c r="A12" s="155" t="s">
        <v>5</v>
      </c>
      <c r="B12" s="157"/>
      <c r="C12" s="157"/>
      <c r="D12" s="157"/>
      <c r="E12" s="157"/>
      <c r="F12" s="160"/>
    </row>
    <row r="13" spans="1:6" ht="42.75" customHeight="1" thickBot="1" x14ac:dyDescent="0.3">
      <c r="A13" s="178">
        <v>801</v>
      </c>
      <c r="B13" s="179"/>
      <c r="C13" s="180">
        <v>1050000000000000</v>
      </c>
      <c r="D13" s="181"/>
      <c r="E13" s="192" t="s">
        <v>6</v>
      </c>
      <c r="F13" s="193"/>
    </row>
    <row r="14" spans="1:6" ht="16.5" thickBot="1" x14ac:dyDescent="0.3">
      <c r="A14" s="184">
        <v>801</v>
      </c>
      <c r="B14" s="185"/>
      <c r="C14" s="186">
        <v>1050000000000500</v>
      </c>
      <c r="D14" s="187"/>
      <c r="E14" s="190" t="s">
        <v>7</v>
      </c>
      <c r="F14" s="191"/>
    </row>
    <row r="15" spans="1:6" ht="16.5" thickBot="1" x14ac:dyDescent="0.3">
      <c r="A15" s="184">
        <v>801</v>
      </c>
      <c r="B15" s="185"/>
      <c r="C15" s="186">
        <v>1050200000000500</v>
      </c>
      <c r="D15" s="187"/>
      <c r="E15" s="190" t="s">
        <v>8</v>
      </c>
      <c r="F15" s="191"/>
    </row>
    <row r="16" spans="1:6" ht="20.25" customHeight="1" thickBot="1" x14ac:dyDescent="0.3">
      <c r="A16" s="184">
        <v>801</v>
      </c>
      <c r="B16" s="185"/>
      <c r="C16" s="186">
        <v>1050201000000510</v>
      </c>
      <c r="D16" s="187"/>
      <c r="E16" s="188" t="s">
        <v>9</v>
      </c>
      <c r="F16" s="189"/>
    </row>
    <row r="17" spans="1:6" ht="27.75" customHeight="1" thickBot="1" x14ac:dyDescent="0.3">
      <c r="A17" s="184">
        <v>801</v>
      </c>
      <c r="B17" s="185"/>
      <c r="C17" s="186">
        <v>1050201100000510</v>
      </c>
      <c r="D17" s="187"/>
      <c r="E17" s="188" t="s">
        <v>10</v>
      </c>
      <c r="F17" s="189"/>
    </row>
    <row r="18" spans="1:6" ht="15" customHeight="1" thickBot="1" x14ac:dyDescent="0.3">
      <c r="A18" s="184">
        <v>801</v>
      </c>
      <c r="B18" s="185"/>
      <c r="C18" s="186">
        <v>1050000000000600</v>
      </c>
      <c r="D18" s="187"/>
      <c r="E18" s="188" t="s">
        <v>11</v>
      </c>
      <c r="F18" s="189"/>
    </row>
    <row r="19" spans="1:6" ht="19.5" customHeight="1" thickBot="1" x14ac:dyDescent="0.3">
      <c r="A19" s="184">
        <v>801</v>
      </c>
      <c r="B19" s="185"/>
      <c r="C19" s="186">
        <v>1050200000000600</v>
      </c>
      <c r="D19" s="187"/>
      <c r="E19" s="188" t="s">
        <v>12</v>
      </c>
      <c r="F19" s="189"/>
    </row>
    <row r="20" spans="1:6" ht="20.25" customHeight="1" thickBot="1" x14ac:dyDescent="0.3">
      <c r="A20" s="184">
        <v>801</v>
      </c>
      <c r="B20" s="185"/>
      <c r="C20" s="186">
        <v>1050201000000610</v>
      </c>
      <c r="D20" s="187"/>
      <c r="E20" s="188" t="s">
        <v>13</v>
      </c>
      <c r="F20" s="189"/>
    </row>
    <row r="21" spans="1:6" ht="43.5" customHeight="1" thickBot="1" x14ac:dyDescent="0.3">
      <c r="A21" s="184">
        <v>801</v>
      </c>
      <c r="B21" s="185"/>
      <c r="C21" s="186">
        <v>1050201100000610</v>
      </c>
      <c r="D21" s="187"/>
      <c r="E21" s="188" t="s">
        <v>14</v>
      </c>
      <c r="F21" s="189"/>
    </row>
    <row r="22" spans="1:6" ht="16.5" thickBot="1" x14ac:dyDescent="0.3">
      <c r="A22" s="178">
        <v>0</v>
      </c>
      <c r="B22" s="179"/>
      <c r="C22" s="180">
        <v>9E+16</v>
      </c>
      <c r="D22" s="181"/>
      <c r="E22" s="182" t="s">
        <v>15</v>
      </c>
      <c r="F22" s="183"/>
    </row>
  </sheetData>
  <mergeCells count="48">
    <mergeCell ref="F1:F6"/>
    <mergeCell ref="A7:E7"/>
    <mergeCell ref="A8:E8"/>
    <mergeCell ref="A9:E9"/>
    <mergeCell ref="A10:E10"/>
    <mergeCell ref="F7:F10"/>
    <mergeCell ref="D4:E4"/>
    <mergeCell ref="D3:E3"/>
    <mergeCell ref="D2:E2"/>
    <mergeCell ref="D1:E1"/>
    <mergeCell ref="A1:A6"/>
    <mergeCell ref="B1:C6"/>
    <mergeCell ref="A11:B11"/>
    <mergeCell ref="C11:D11"/>
    <mergeCell ref="E11:F11"/>
    <mergeCell ref="A12:F12"/>
    <mergeCell ref="A13:B13"/>
    <mergeCell ref="C13:D13"/>
    <mergeCell ref="E13:F13"/>
    <mergeCell ref="A14:B14"/>
    <mergeCell ref="C14:D14"/>
    <mergeCell ref="E14:F14"/>
    <mergeCell ref="A15:B15"/>
    <mergeCell ref="C15:D15"/>
    <mergeCell ref="E15:F15"/>
    <mergeCell ref="E19:F19"/>
    <mergeCell ref="A16:B16"/>
    <mergeCell ref="C16:D16"/>
    <mergeCell ref="E16:F16"/>
    <mergeCell ref="A17:B17"/>
    <mergeCell ref="C17:D17"/>
    <mergeCell ref="E17:F17"/>
    <mergeCell ref="A22:B22"/>
    <mergeCell ref="C22:D22"/>
    <mergeCell ref="E22:F22"/>
    <mergeCell ref="D6:E6"/>
    <mergeCell ref="D5:E5"/>
    <mergeCell ref="A20:B20"/>
    <mergeCell ref="C20:D20"/>
    <mergeCell ref="E20:F20"/>
    <mergeCell ref="A21:B21"/>
    <mergeCell ref="C21:D21"/>
    <mergeCell ref="E21:F21"/>
    <mergeCell ref="A18:B18"/>
    <mergeCell ref="C18:D18"/>
    <mergeCell ref="E18:F18"/>
    <mergeCell ref="A19:B19"/>
    <mergeCell ref="C19:D19"/>
  </mergeCells>
  <pageMargins left="0.7" right="0.7" top="0.75" bottom="0.75" header="0.3" footer="0.3"/>
  <pageSetup paperSize="9" scale="85" fitToHeight="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workbookViewId="0">
      <selection activeCell="K8" sqref="K8"/>
    </sheetView>
  </sheetViews>
  <sheetFormatPr defaultRowHeight="15" x14ac:dyDescent="0.25"/>
  <cols>
    <col min="3" max="3" width="15.5703125" customWidth="1"/>
    <col min="6" max="6" width="31" customWidth="1"/>
    <col min="8" max="8" width="20.140625" customWidth="1"/>
    <col min="9" max="9" width="0.28515625" customWidth="1"/>
  </cols>
  <sheetData>
    <row r="1" spans="1:10" x14ac:dyDescent="0.25">
      <c r="A1" s="173"/>
      <c r="B1" s="173"/>
      <c r="C1" s="153"/>
      <c r="D1" s="153"/>
      <c r="E1" s="153"/>
      <c r="F1" s="150" t="s">
        <v>62</v>
      </c>
      <c r="G1" s="150"/>
      <c r="H1" s="150"/>
      <c r="I1" s="150"/>
      <c r="J1" s="153"/>
    </row>
    <row r="2" spans="1:10" ht="10.5" customHeight="1" x14ac:dyDescent="0.25">
      <c r="A2" s="173"/>
      <c r="B2" s="173"/>
      <c r="C2" s="153"/>
      <c r="D2" s="153"/>
      <c r="E2" s="153"/>
      <c r="F2" s="151" t="s">
        <v>331</v>
      </c>
      <c r="G2" s="151"/>
      <c r="H2" s="151"/>
      <c r="I2" s="151"/>
      <c r="J2" s="153"/>
    </row>
    <row r="3" spans="1:10" ht="11.25" customHeight="1" x14ac:dyDescent="0.25">
      <c r="A3" s="173"/>
      <c r="B3" s="173"/>
      <c r="C3" s="153"/>
      <c r="D3" s="153"/>
      <c r="E3" s="153"/>
      <c r="F3" s="151" t="s">
        <v>332</v>
      </c>
      <c r="G3" s="151"/>
      <c r="H3" s="151"/>
      <c r="I3" s="151"/>
      <c r="J3" s="153"/>
    </row>
    <row r="4" spans="1:10" ht="9.75" customHeight="1" x14ac:dyDescent="0.25">
      <c r="A4" s="173"/>
      <c r="B4" s="173"/>
      <c r="C4" s="153"/>
      <c r="D4" s="153"/>
      <c r="E4" s="153"/>
      <c r="F4" s="151" t="s">
        <v>338</v>
      </c>
      <c r="G4" s="151"/>
      <c r="H4" s="151"/>
      <c r="I4" s="151"/>
      <c r="J4" s="153"/>
    </row>
    <row r="5" spans="1:10" ht="31.5" customHeight="1" x14ac:dyDescent="0.25">
      <c r="A5" s="152" t="s">
        <v>98</v>
      </c>
      <c r="B5" s="152"/>
      <c r="C5" s="152"/>
      <c r="D5" s="152"/>
      <c r="E5" s="152"/>
      <c r="F5" s="152"/>
      <c r="G5" s="152"/>
      <c r="H5" s="152"/>
      <c r="I5" s="153"/>
      <c r="J5" s="153"/>
    </row>
    <row r="6" spans="1:10" ht="16.5" thickBot="1" x14ac:dyDescent="0.3">
      <c r="A6" s="219"/>
      <c r="B6" s="219"/>
      <c r="C6" s="174"/>
      <c r="D6" s="174"/>
      <c r="E6" s="154"/>
      <c r="F6" s="154"/>
      <c r="G6" s="152" t="s">
        <v>63</v>
      </c>
      <c r="H6" s="152"/>
      <c r="I6" s="152"/>
      <c r="J6" s="152"/>
    </row>
    <row r="7" spans="1:10" ht="72.75" thickBot="1" x14ac:dyDescent="0.3">
      <c r="A7" s="29" t="s">
        <v>64</v>
      </c>
      <c r="B7" s="213" t="s">
        <v>65</v>
      </c>
      <c r="C7" s="214"/>
      <c r="D7" s="213" t="s">
        <v>23</v>
      </c>
      <c r="E7" s="215"/>
      <c r="F7" s="214"/>
      <c r="G7" s="30" t="s">
        <v>66</v>
      </c>
      <c r="H7" s="31" t="s">
        <v>67</v>
      </c>
      <c r="I7" s="200"/>
      <c r="J7" s="153"/>
    </row>
    <row r="8" spans="1:10" ht="15.75" thickBot="1" x14ac:dyDescent="0.3">
      <c r="A8" s="32"/>
      <c r="B8" s="216">
        <v>2</v>
      </c>
      <c r="C8" s="217"/>
      <c r="D8" s="216">
        <v>3</v>
      </c>
      <c r="E8" s="218"/>
      <c r="F8" s="217"/>
      <c r="G8" s="33">
        <v>4</v>
      </c>
      <c r="H8" s="33">
        <v>5</v>
      </c>
      <c r="I8" s="200"/>
      <c r="J8" s="153"/>
    </row>
    <row r="9" spans="1:10" ht="16.5" customHeight="1" thickBot="1" x14ac:dyDescent="0.3">
      <c r="A9" s="34">
        <v>0</v>
      </c>
      <c r="B9" s="195" t="s">
        <v>68</v>
      </c>
      <c r="C9" s="196"/>
      <c r="D9" s="206" t="s">
        <v>69</v>
      </c>
      <c r="E9" s="207"/>
      <c r="F9" s="208"/>
      <c r="G9" s="27"/>
      <c r="H9" s="36">
        <f>H10+H20</f>
        <v>850.87999999999988</v>
      </c>
      <c r="I9" s="200"/>
      <c r="J9" s="153"/>
    </row>
    <row r="10" spans="1:10" ht="15.75" thickBot="1" x14ac:dyDescent="0.3">
      <c r="A10" s="34"/>
      <c r="B10" s="195"/>
      <c r="C10" s="196"/>
      <c r="D10" s="206" t="s">
        <v>70</v>
      </c>
      <c r="E10" s="207"/>
      <c r="F10" s="208"/>
      <c r="G10" s="27"/>
      <c r="H10" s="36">
        <f>H11+H13+H15</f>
        <v>817.45999999999992</v>
      </c>
      <c r="I10" s="200"/>
      <c r="J10" s="153"/>
    </row>
    <row r="11" spans="1:10" ht="19.5" customHeight="1" thickBot="1" x14ac:dyDescent="0.3">
      <c r="A11" s="35">
        <v>182</v>
      </c>
      <c r="B11" s="209" t="s">
        <v>71</v>
      </c>
      <c r="C11" s="210"/>
      <c r="D11" s="197" t="s">
        <v>72</v>
      </c>
      <c r="E11" s="198"/>
      <c r="F11" s="199"/>
      <c r="G11" s="27"/>
      <c r="H11" s="36">
        <v>85</v>
      </c>
      <c r="I11" s="200"/>
      <c r="J11" s="153"/>
    </row>
    <row r="12" spans="1:10" ht="57.75" customHeight="1" thickBot="1" x14ac:dyDescent="0.3">
      <c r="A12" s="26">
        <v>182</v>
      </c>
      <c r="B12" s="211" t="s">
        <v>73</v>
      </c>
      <c r="C12" s="212"/>
      <c r="D12" s="203" t="s">
        <v>74</v>
      </c>
      <c r="E12" s="204"/>
      <c r="F12" s="205"/>
      <c r="G12" s="27"/>
      <c r="H12" s="37">
        <v>85</v>
      </c>
      <c r="I12" s="200"/>
      <c r="J12" s="153"/>
    </row>
    <row r="13" spans="1:10" ht="16.5" customHeight="1" thickBot="1" x14ac:dyDescent="0.3">
      <c r="A13" s="35">
        <v>182</v>
      </c>
      <c r="B13" s="195" t="s">
        <v>75</v>
      </c>
      <c r="C13" s="196"/>
      <c r="D13" s="197" t="s">
        <v>76</v>
      </c>
      <c r="E13" s="198"/>
      <c r="F13" s="199"/>
      <c r="G13" s="27"/>
      <c r="H13" s="36">
        <v>16</v>
      </c>
      <c r="I13" s="200"/>
      <c r="J13" s="153"/>
    </row>
    <row r="14" spans="1:10" ht="18" customHeight="1" thickBot="1" x14ac:dyDescent="0.3">
      <c r="A14" s="26">
        <v>182</v>
      </c>
      <c r="B14" s="201" t="s">
        <v>77</v>
      </c>
      <c r="C14" s="202"/>
      <c r="D14" s="203" t="s">
        <v>78</v>
      </c>
      <c r="E14" s="204"/>
      <c r="F14" s="205"/>
      <c r="G14" s="27"/>
      <c r="H14" s="37">
        <v>16</v>
      </c>
      <c r="I14" s="200"/>
      <c r="J14" s="153"/>
    </row>
    <row r="15" spans="1:10" ht="13.5" customHeight="1" thickBot="1" x14ac:dyDescent="0.3">
      <c r="A15" s="35">
        <v>182</v>
      </c>
      <c r="B15" s="195" t="s">
        <v>79</v>
      </c>
      <c r="C15" s="196"/>
      <c r="D15" s="197" t="s">
        <v>80</v>
      </c>
      <c r="E15" s="198"/>
      <c r="F15" s="199"/>
      <c r="G15" s="27"/>
      <c r="H15" s="36">
        <f>SUM(H16:H17)</f>
        <v>716.45999999999992</v>
      </c>
      <c r="I15" s="200"/>
      <c r="J15" s="153"/>
    </row>
    <row r="16" spans="1:10" ht="16.5" customHeight="1" thickBot="1" x14ac:dyDescent="0.3">
      <c r="A16" s="26">
        <v>182</v>
      </c>
      <c r="B16" s="201" t="s">
        <v>81</v>
      </c>
      <c r="C16" s="202"/>
      <c r="D16" s="203" t="s">
        <v>82</v>
      </c>
      <c r="E16" s="204"/>
      <c r="F16" s="205"/>
      <c r="G16" s="27"/>
      <c r="H16" s="37">
        <v>92.66</v>
      </c>
      <c r="I16" s="200"/>
      <c r="J16" s="153"/>
    </row>
    <row r="17" spans="1:10" ht="15.75" thickBot="1" x14ac:dyDescent="0.3">
      <c r="A17" s="26">
        <v>182</v>
      </c>
      <c r="B17" s="201" t="s">
        <v>83</v>
      </c>
      <c r="C17" s="202"/>
      <c r="D17" s="203" t="s">
        <v>84</v>
      </c>
      <c r="E17" s="204"/>
      <c r="F17" s="205"/>
      <c r="G17" s="27"/>
      <c r="H17" s="37">
        <v>623.79999999999995</v>
      </c>
      <c r="I17" s="200"/>
      <c r="J17" s="153"/>
    </row>
    <row r="18" spans="1:10" ht="32.25" customHeight="1" thickBot="1" x14ac:dyDescent="0.3">
      <c r="A18" s="26">
        <v>182</v>
      </c>
      <c r="B18" s="201" t="s">
        <v>85</v>
      </c>
      <c r="C18" s="202"/>
      <c r="D18" s="203" t="s">
        <v>86</v>
      </c>
      <c r="E18" s="204"/>
      <c r="F18" s="205"/>
      <c r="G18" s="27"/>
      <c r="H18" s="37">
        <v>30</v>
      </c>
      <c r="I18" s="200"/>
      <c r="J18" s="153"/>
    </row>
    <row r="19" spans="1:10" ht="35.25" customHeight="1" thickBot="1" x14ac:dyDescent="0.3">
      <c r="A19" s="26">
        <v>182</v>
      </c>
      <c r="B19" s="201" t="s">
        <v>87</v>
      </c>
      <c r="C19" s="202"/>
      <c r="D19" s="203" t="s">
        <v>88</v>
      </c>
      <c r="E19" s="204"/>
      <c r="F19" s="205"/>
      <c r="G19" s="27"/>
      <c r="H19" s="37">
        <v>593.79999999999995</v>
      </c>
      <c r="I19" s="200"/>
      <c r="J19" s="153"/>
    </row>
    <row r="20" spans="1:10" ht="15.75" thickBot="1" x14ac:dyDescent="0.3">
      <c r="A20" s="26"/>
      <c r="B20" s="201"/>
      <c r="C20" s="202"/>
      <c r="D20" s="206" t="s">
        <v>89</v>
      </c>
      <c r="E20" s="207"/>
      <c r="F20" s="208"/>
      <c r="G20" s="27"/>
      <c r="H20" s="37">
        <v>33.42</v>
      </c>
      <c r="I20" s="200"/>
      <c r="J20" s="153"/>
    </row>
    <row r="21" spans="1:10" ht="47.25" customHeight="1" thickBot="1" x14ac:dyDescent="0.3">
      <c r="A21" s="26">
        <v>182</v>
      </c>
      <c r="B21" s="201" t="s">
        <v>44</v>
      </c>
      <c r="C21" s="202"/>
      <c r="D21" s="203" t="s">
        <v>90</v>
      </c>
      <c r="E21" s="204"/>
      <c r="F21" s="205"/>
      <c r="G21" s="27"/>
      <c r="H21" s="37">
        <v>33.42</v>
      </c>
      <c r="I21" s="200"/>
      <c r="J21" s="153"/>
    </row>
    <row r="22" spans="1:10" ht="18" customHeight="1" thickBot="1" x14ac:dyDescent="0.3">
      <c r="A22" s="35">
        <v>0</v>
      </c>
      <c r="B22" s="195" t="s">
        <v>91</v>
      </c>
      <c r="C22" s="196"/>
      <c r="D22" s="197" t="s">
        <v>92</v>
      </c>
      <c r="E22" s="198"/>
      <c r="F22" s="199"/>
      <c r="G22" s="27"/>
      <c r="H22" s="36">
        <f>H23</f>
        <v>4805.33</v>
      </c>
      <c r="I22" s="200"/>
      <c r="J22" s="153"/>
    </row>
    <row r="23" spans="1:10" ht="30" customHeight="1" thickBot="1" x14ac:dyDescent="0.3">
      <c r="A23" s="26">
        <v>801</v>
      </c>
      <c r="B23" s="201" t="s">
        <v>93</v>
      </c>
      <c r="C23" s="202"/>
      <c r="D23" s="203" t="s">
        <v>94</v>
      </c>
      <c r="E23" s="204"/>
      <c r="F23" s="205"/>
      <c r="G23" s="27"/>
      <c r="H23" s="37">
        <f>SUM(H24:H27)</f>
        <v>4805.33</v>
      </c>
      <c r="I23" s="200"/>
      <c r="J23" s="153"/>
    </row>
    <row r="24" spans="1:10" ht="27" customHeight="1" thickBot="1" x14ac:dyDescent="0.3">
      <c r="A24" s="26">
        <v>801</v>
      </c>
      <c r="B24" s="201" t="s">
        <v>53</v>
      </c>
      <c r="C24" s="202"/>
      <c r="D24" s="203" t="s">
        <v>34</v>
      </c>
      <c r="E24" s="204"/>
      <c r="F24" s="205"/>
      <c r="G24" s="27"/>
      <c r="H24" s="37">
        <v>2455.1999999999998</v>
      </c>
      <c r="I24" s="200"/>
      <c r="J24" s="153"/>
    </row>
    <row r="25" spans="1:10" ht="43.5" customHeight="1" thickBot="1" x14ac:dyDescent="0.3">
      <c r="A25" s="26">
        <v>801</v>
      </c>
      <c r="B25" s="201" t="s">
        <v>55</v>
      </c>
      <c r="C25" s="202"/>
      <c r="D25" s="203" t="s">
        <v>36</v>
      </c>
      <c r="E25" s="204"/>
      <c r="F25" s="205"/>
      <c r="G25" s="27"/>
      <c r="H25" s="37">
        <v>137.69999999999999</v>
      </c>
      <c r="I25" s="200"/>
      <c r="J25" s="153"/>
    </row>
    <row r="26" spans="1:10" ht="48" customHeight="1" thickBot="1" x14ac:dyDescent="0.3">
      <c r="A26" s="26">
        <v>801</v>
      </c>
      <c r="B26" s="201" t="s">
        <v>56</v>
      </c>
      <c r="C26" s="202"/>
      <c r="D26" s="203" t="s">
        <v>95</v>
      </c>
      <c r="E26" s="204"/>
      <c r="F26" s="205"/>
      <c r="G26" s="27"/>
      <c r="H26" s="37">
        <v>2207.9299999999998</v>
      </c>
      <c r="I26" s="200"/>
      <c r="J26" s="153"/>
    </row>
    <row r="27" spans="1:10" ht="46.5" customHeight="1" thickBot="1" x14ac:dyDescent="0.3">
      <c r="A27" s="26">
        <v>801</v>
      </c>
      <c r="B27" s="201" t="s">
        <v>56</v>
      </c>
      <c r="C27" s="202"/>
      <c r="D27" s="203" t="s">
        <v>96</v>
      </c>
      <c r="E27" s="204"/>
      <c r="F27" s="205"/>
      <c r="G27" s="27"/>
      <c r="H27" s="37">
        <v>4.5</v>
      </c>
      <c r="I27" s="200"/>
      <c r="J27" s="153"/>
    </row>
    <row r="28" spans="1:10" ht="15.75" thickBot="1" x14ac:dyDescent="0.3">
      <c r="A28" s="35"/>
      <c r="B28" s="195"/>
      <c r="C28" s="196"/>
      <c r="D28" s="197" t="s">
        <v>97</v>
      </c>
      <c r="E28" s="198"/>
      <c r="F28" s="199"/>
      <c r="G28" s="27"/>
      <c r="H28" s="36">
        <f>H22+H9</f>
        <v>5656.21</v>
      </c>
      <c r="I28" s="200"/>
      <c r="J28" s="153"/>
    </row>
  </sheetData>
  <mergeCells count="80">
    <mergeCell ref="J1:J4"/>
    <mergeCell ref="A5:H5"/>
    <mergeCell ref="I5:J5"/>
    <mergeCell ref="A6:B6"/>
    <mergeCell ref="C6:D6"/>
    <mergeCell ref="E6:F6"/>
    <mergeCell ref="G6:J6"/>
    <mergeCell ref="A1:B4"/>
    <mergeCell ref="C1:D4"/>
    <mergeCell ref="E1:E4"/>
    <mergeCell ref="F1:I1"/>
    <mergeCell ref="F2:I2"/>
    <mergeCell ref="F3:I3"/>
    <mergeCell ref="F4:I4"/>
    <mergeCell ref="B7:C7"/>
    <mergeCell ref="D7:F7"/>
    <mergeCell ref="I7:J7"/>
    <mergeCell ref="B8:C8"/>
    <mergeCell ref="D8:F8"/>
    <mergeCell ref="I8:J8"/>
    <mergeCell ref="B9:C9"/>
    <mergeCell ref="D9:F9"/>
    <mergeCell ref="I9:J9"/>
    <mergeCell ref="B10:C10"/>
    <mergeCell ref="D10:F10"/>
    <mergeCell ref="I10:J10"/>
    <mergeCell ref="B11:C11"/>
    <mergeCell ref="D11:F11"/>
    <mergeCell ref="I11:J11"/>
    <mergeCell ref="B12:C12"/>
    <mergeCell ref="D12:F12"/>
    <mergeCell ref="I12:J12"/>
    <mergeCell ref="B13:C13"/>
    <mergeCell ref="D13:F13"/>
    <mergeCell ref="I13:J13"/>
    <mergeCell ref="B14:C14"/>
    <mergeCell ref="D14:F14"/>
    <mergeCell ref="I14:J14"/>
    <mergeCell ref="B15:C15"/>
    <mergeCell ref="D15:F15"/>
    <mergeCell ref="I15:J15"/>
    <mergeCell ref="B16:C16"/>
    <mergeCell ref="D16:F16"/>
    <mergeCell ref="I16:J16"/>
    <mergeCell ref="B17:C17"/>
    <mergeCell ref="D17:F17"/>
    <mergeCell ref="I17:J17"/>
    <mergeCell ref="B18:C18"/>
    <mergeCell ref="D18:F18"/>
    <mergeCell ref="I18:J18"/>
    <mergeCell ref="B19:C19"/>
    <mergeCell ref="D19:F19"/>
    <mergeCell ref="I19:J19"/>
    <mergeCell ref="B20:C20"/>
    <mergeCell ref="D20:F20"/>
    <mergeCell ref="I20:J20"/>
    <mergeCell ref="B21:C21"/>
    <mergeCell ref="D21:F21"/>
    <mergeCell ref="I21:J21"/>
    <mergeCell ref="B22:C22"/>
    <mergeCell ref="D22:F22"/>
    <mergeCell ref="I22:J22"/>
    <mergeCell ref="B23:C23"/>
    <mergeCell ref="D23:F23"/>
    <mergeCell ref="I23:J23"/>
    <mergeCell ref="B24:C24"/>
    <mergeCell ref="D24:F24"/>
    <mergeCell ref="I24:J24"/>
    <mergeCell ref="B25:C25"/>
    <mergeCell ref="D25:F25"/>
    <mergeCell ref="I25:J25"/>
    <mergeCell ref="B26:C26"/>
    <mergeCell ref="D26:F26"/>
    <mergeCell ref="I26:J26"/>
    <mergeCell ref="B28:C28"/>
    <mergeCell ref="D28:F28"/>
    <mergeCell ref="I28:J28"/>
    <mergeCell ref="B27:C27"/>
    <mergeCell ref="D27:F27"/>
    <mergeCell ref="I27:J27"/>
  </mergeCells>
  <pageMargins left="0.7" right="0.7" top="0.75" bottom="0.75" header="0.3" footer="0.3"/>
  <pageSetup paperSize="9" scale="71" fitToHeight="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workbookViewId="0">
      <selection activeCell="M8" sqref="M8"/>
    </sheetView>
  </sheetViews>
  <sheetFormatPr defaultRowHeight="15" x14ac:dyDescent="0.25"/>
  <cols>
    <col min="1" max="1" width="7.7109375" customWidth="1"/>
    <col min="2" max="2" width="26.28515625" customWidth="1"/>
    <col min="9" max="9" width="2.7109375" customWidth="1"/>
  </cols>
  <sheetData>
    <row r="1" spans="1:11" x14ac:dyDescent="0.25">
      <c r="A1" s="38"/>
      <c r="F1" s="310" t="s">
        <v>339</v>
      </c>
      <c r="G1" s="245"/>
      <c r="H1" s="245"/>
      <c r="I1" s="245"/>
      <c r="J1" s="245"/>
    </row>
    <row r="2" spans="1:11" x14ac:dyDescent="0.25">
      <c r="A2" s="39"/>
      <c r="F2" s="245"/>
      <c r="G2" s="245"/>
      <c r="H2" s="245"/>
      <c r="I2" s="245"/>
      <c r="J2" s="245"/>
    </row>
    <row r="3" spans="1:11" x14ac:dyDescent="0.25">
      <c r="A3" s="39"/>
      <c r="F3" s="245"/>
      <c r="G3" s="245"/>
      <c r="H3" s="245"/>
      <c r="I3" s="245"/>
      <c r="J3" s="245"/>
    </row>
    <row r="4" spans="1:11" ht="27.75" customHeight="1" x14ac:dyDescent="0.25">
      <c r="A4" s="39"/>
      <c r="F4" s="245"/>
      <c r="G4" s="245"/>
      <c r="H4" s="245"/>
      <c r="I4" s="245"/>
      <c r="J4" s="245"/>
    </row>
    <row r="5" spans="1:11" x14ac:dyDescent="0.25">
      <c r="A5" s="40"/>
      <c r="B5" s="220"/>
      <c r="C5" s="220"/>
      <c r="D5" s="41"/>
      <c r="E5" s="150"/>
      <c r="F5" s="150"/>
      <c r="G5" s="221" t="s">
        <v>99</v>
      </c>
      <c r="H5" s="221"/>
      <c r="I5" s="221"/>
      <c r="J5" s="221"/>
      <c r="K5" s="41"/>
    </row>
    <row r="6" spans="1:11" ht="31.5" customHeight="1" x14ac:dyDescent="0.25">
      <c r="A6" s="152" t="s">
        <v>101</v>
      </c>
      <c r="B6" s="152"/>
      <c r="C6" s="152"/>
      <c r="D6" s="152"/>
      <c r="E6" s="152"/>
      <c r="F6" s="152"/>
      <c r="G6" s="152"/>
      <c r="H6" s="152"/>
      <c r="I6" s="152"/>
      <c r="J6" s="12"/>
      <c r="K6" s="41"/>
    </row>
    <row r="7" spans="1:11" ht="16.5" thickBot="1" x14ac:dyDescent="0.3">
      <c r="A7" s="42"/>
      <c r="B7" s="174"/>
      <c r="C7" s="174"/>
      <c r="D7" s="43"/>
      <c r="E7" s="222" t="s">
        <v>63</v>
      </c>
      <c r="F7" s="223"/>
      <c r="G7" s="223"/>
      <c r="H7" s="223"/>
      <c r="I7" s="224"/>
      <c r="J7" s="224"/>
      <c r="K7" s="41"/>
    </row>
    <row r="8" spans="1:11" ht="68.25" customHeight="1" x14ac:dyDescent="0.25">
      <c r="A8" s="225" t="s">
        <v>64</v>
      </c>
      <c r="B8" s="225" t="s">
        <v>65</v>
      </c>
      <c r="C8" s="228" t="s">
        <v>23</v>
      </c>
      <c r="D8" s="229"/>
      <c r="E8" s="230"/>
      <c r="F8" s="228" t="s">
        <v>100</v>
      </c>
      <c r="G8" s="229"/>
      <c r="H8" s="229"/>
      <c r="I8" s="230"/>
      <c r="J8" s="44"/>
      <c r="K8" s="238"/>
    </row>
    <row r="9" spans="1:11" x14ac:dyDescent="0.25">
      <c r="A9" s="226"/>
      <c r="B9" s="226"/>
      <c r="C9" s="231"/>
      <c r="D9" s="232"/>
      <c r="E9" s="233"/>
      <c r="F9" s="231"/>
      <c r="G9" s="237"/>
      <c r="H9" s="237"/>
      <c r="I9" s="233"/>
      <c r="J9" s="48"/>
      <c r="K9" s="238"/>
    </row>
    <row r="10" spans="1:11" ht="15.75" thickBot="1" x14ac:dyDescent="0.3">
      <c r="A10" s="226"/>
      <c r="B10" s="226"/>
      <c r="C10" s="231"/>
      <c r="D10" s="232"/>
      <c r="E10" s="233"/>
      <c r="F10" s="234"/>
      <c r="G10" s="235"/>
      <c r="H10" s="235"/>
      <c r="I10" s="236"/>
      <c r="J10" s="35"/>
      <c r="K10" s="238"/>
    </row>
    <row r="11" spans="1:11" ht="25.5" customHeight="1" thickBot="1" x14ac:dyDescent="0.3">
      <c r="A11" s="227"/>
      <c r="B11" s="227"/>
      <c r="C11" s="234"/>
      <c r="D11" s="235"/>
      <c r="E11" s="236"/>
      <c r="F11" s="195" t="s">
        <v>66</v>
      </c>
      <c r="G11" s="196"/>
      <c r="H11" s="195" t="s">
        <v>67</v>
      </c>
      <c r="I11" s="196"/>
      <c r="J11" s="45" t="s">
        <v>158</v>
      </c>
      <c r="K11" s="41"/>
    </row>
    <row r="12" spans="1:11" ht="30" customHeight="1" thickBot="1" x14ac:dyDescent="0.3">
      <c r="A12" s="34">
        <v>0</v>
      </c>
      <c r="B12" s="45" t="s">
        <v>68</v>
      </c>
      <c r="C12" s="197" t="s">
        <v>69</v>
      </c>
      <c r="D12" s="198"/>
      <c r="E12" s="199"/>
      <c r="F12" s="201">
        <v>0</v>
      </c>
      <c r="G12" s="202"/>
      <c r="H12" s="195">
        <f>H13+H23</f>
        <v>850.88</v>
      </c>
      <c r="I12" s="196"/>
      <c r="J12" s="45">
        <f>J13+J23</f>
        <v>850.88</v>
      </c>
      <c r="K12" s="41"/>
    </row>
    <row r="13" spans="1:11" ht="15.75" thickBot="1" x14ac:dyDescent="0.3">
      <c r="A13" s="34"/>
      <c r="B13" s="45"/>
      <c r="C13" s="197" t="s">
        <v>70</v>
      </c>
      <c r="D13" s="198"/>
      <c r="E13" s="199"/>
      <c r="F13" s="201"/>
      <c r="G13" s="202"/>
      <c r="H13" s="195">
        <v>817.46</v>
      </c>
      <c r="I13" s="196"/>
      <c r="J13" s="45">
        <v>817.46</v>
      </c>
      <c r="K13" s="41"/>
    </row>
    <row r="14" spans="1:11" ht="25.5" customHeight="1" thickBot="1" x14ac:dyDescent="0.3">
      <c r="A14" s="35">
        <v>182</v>
      </c>
      <c r="B14" s="46" t="s">
        <v>71</v>
      </c>
      <c r="C14" s="197" t="s">
        <v>72</v>
      </c>
      <c r="D14" s="198"/>
      <c r="E14" s="199"/>
      <c r="F14" s="201">
        <v>0</v>
      </c>
      <c r="G14" s="202"/>
      <c r="H14" s="239">
        <v>85</v>
      </c>
      <c r="I14" s="240"/>
      <c r="J14" s="36">
        <v>85</v>
      </c>
      <c r="K14" s="41"/>
    </row>
    <row r="15" spans="1:11" ht="102" customHeight="1" thickBot="1" x14ac:dyDescent="0.3">
      <c r="A15" s="26">
        <v>182</v>
      </c>
      <c r="B15" s="47" t="s">
        <v>73</v>
      </c>
      <c r="C15" s="203" t="s">
        <v>74</v>
      </c>
      <c r="D15" s="204"/>
      <c r="E15" s="205"/>
      <c r="F15" s="241">
        <v>0</v>
      </c>
      <c r="G15" s="242"/>
      <c r="H15" s="243">
        <v>85</v>
      </c>
      <c r="I15" s="244"/>
      <c r="J15" s="37">
        <v>85</v>
      </c>
      <c r="K15" s="41"/>
    </row>
    <row r="16" spans="1:11" ht="15.75" thickBot="1" x14ac:dyDescent="0.3">
      <c r="A16" s="35">
        <v>182</v>
      </c>
      <c r="B16" s="45" t="s">
        <v>75</v>
      </c>
      <c r="C16" s="197" t="s">
        <v>76</v>
      </c>
      <c r="D16" s="198"/>
      <c r="E16" s="199"/>
      <c r="F16" s="201">
        <v>0</v>
      </c>
      <c r="G16" s="202"/>
      <c r="H16" s="239">
        <v>16</v>
      </c>
      <c r="I16" s="240"/>
      <c r="J16" s="36">
        <v>16</v>
      </c>
      <c r="K16" s="41"/>
    </row>
    <row r="17" spans="1:11" ht="26.25" customHeight="1" thickBot="1" x14ac:dyDescent="0.3">
      <c r="A17" s="26">
        <v>182</v>
      </c>
      <c r="B17" s="27" t="s">
        <v>77</v>
      </c>
      <c r="C17" s="203" t="s">
        <v>78</v>
      </c>
      <c r="D17" s="204"/>
      <c r="E17" s="205"/>
      <c r="F17" s="201">
        <v>0</v>
      </c>
      <c r="G17" s="202"/>
      <c r="H17" s="243">
        <v>16</v>
      </c>
      <c r="I17" s="244"/>
      <c r="J17" s="37">
        <v>16</v>
      </c>
      <c r="K17" s="41"/>
    </row>
    <row r="18" spans="1:11" ht="15.75" thickBot="1" x14ac:dyDescent="0.3">
      <c r="A18" s="35">
        <v>182</v>
      </c>
      <c r="B18" s="45" t="s">
        <v>79</v>
      </c>
      <c r="C18" s="197" t="s">
        <v>80</v>
      </c>
      <c r="D18" s="198"/>
      <c r="E18" s="199"/>
      <c r="F18" s="201">
        <v>0</v>
      </c>
      <c r="G18" s="202"/>
      <c r="H18" s="195">
        <v>676.8</v>
      </c>
      <c r="I18" s="196"/>
      <c r="J18" s="45">
        <v>676.8</v>
      </c>
      <c r="K18" s="41"/>
    </row>
    <row r="19" spans="1:11" ht="29.25" customHeight="1" thickBot="1" x14ac:dyDescent="0.3">
      <c r="A19" s="26">
        <v>182</v>
      </c>
      <c r="B19" s="27" t="s">
        <v>81</v>
      </c>
      <c r="C19" s="203" t="s">
        <v>82</v>
      </c>
      <c r="D19" s="204"/>
      <c r="E19" s="205"/>
      <c r="F19" s="201">
        <v>0</v>
      </c>
      <c r="G19" s="202"/>
      <c r="H19" s="201">
        <v>92.66</v>
      </c>
      <c r="I19" s="202"/>
      <c r="J19" s="27">
        <v>92.66</v>
      </c>
      <c r="K19" s="41"/>
    </row>
    <row r="20" spans="1:11" ht="15.75" thickBot="1" x14ac:dyDescent="0.3">
      <c r="A20" s="26">
        <v>182</v>
      </c>
      <c r="B20" s="27" t="s">
        <v>83</v>
      </c>
      <c r="C20" s="203" t="s">
        <v>84</v>
      </c>
      <c r="D20" s="204"/>
      <c r="E20" s="205"/>
      <c r="F20" s="201">
        <v>0</v>
      </c>
      <c r="G20" s="202"/>
      <c r="H20" s="201">
        <v>623.88</v>
      </c>
      <c r="I20" s="202"/>
      <c r="J20" s="27">
        <v>623.88</v>
      </c>
      <c r="K20" s="41"/>
    </row>
    <row r="21" spans="1:11" ht="51" customHeight="1" thickBot="1" x14ac:dyDescent="0.3">
      <c r="A21" s="26">
        <v>182</v>
      </c>
      <c r="B21" s="27" t="s">
        <v>85</v>
      </c>
      <c r="C21" s="203" t="s">
        <v>86</v>
      </c>
      <c r="D21" s="204"/>
      <c r="E21" s="205"/>
      <c r="F21" s="201">
        <v>0</v>
      </c>
      <c r="G21" s="202"/>
      <c r="H21" s="243">
        <v>30</v>
      </c>
      <c r="I21" s="244"/>
      <c r="J21" s="37">
        <v>30</v>
      </c>
      <c r="K21" s="41"/>
    </row>
    <row r="22" spans="1:11" ht="51" customHeight="1" thickBot="1" x14ac:dyDescent="0.3">
      <c r="A22" s="26">
        <v>182</v>
      </c>
      <c r="B22" s="27" t="s">
        <v>87</v>
      </c>
      <c r="C22" s="203" t="s">
        <v>88</v>
      </c>
      <c r="D22" s="204"/>
      <c r="E22" s="205"/>
      <c r="F22" s="201">
        <v>0</v>
      </c>
      <c r="G22" s="202"/>
      <c r="H22" s="201">
        <v>593.79999999999995</v>
      </c>
      <c r="I22" s="202"/>
      <c r="J22" s="27">
        <v>593.79999999999995</v>
      </c>
      <c r="K22" s="41"/>
    </row>
    <row r="23" spans="1:11" ht="15.75" thickBot="1" x14ac:dyDescent="0.3">
      <c r="A23" s="26"/>
      <c r="B23" s="27"/>
      <c r="C23" s="197" t="s">
        <v>89</v>
      </c>
      <c r="D23" s="198"/>
      <c r="E23" s="199"/>
      <c r="F23" s="201"/>
      <c r="G23" s="202"/>
      <c r="H23" s="201">
        <v>33.42</v>
      </c>
      <c r="I23" s="202"/>
      <c r="J23" s="27">
        <v>33.42</v>
      </c>
      <c r="K23" s="41"/>
    </row>
    <row r="24" spans="1:11" ht="63.75" customHeight="1" thickBot="1" x14ac:dyDescent="0.3">
      <c r="A24" s="26">
        <v>182</v>
      </c>
      <c r="B24" s="27" t="s">
        <v>44</v>
      </c>
      <c r="C24" s="203" t="s">
        <v>90</v>
      </c>
      <c r="D24" s="204"/>
      <c r="E24" s="205"/>
      <c r="F24" s="201">
        <v>0</v>
      </c>
      <c r="G24" s="202"/>
      <c r="H24" s="201">
        <v>33.42</v>
      </c>
      <c r="I24" s="202"/>
      <c r="J24" s="27">
        <v>33.42</v>
      </c>
      <c r="K24" s="41"/>
    </row>
    <row r="25" spans="1:11" ht="15.75" thickBot="1" x14ac:dyDescent="0.3">
      <c r="A25" s="35">
        <v>0</v>
      </c>
      <c r="B25" s="45" t="s">
        <v>91</v>
      </c>
      <c r="C25" s="197" t="s">
        <v>92</v>
      </c>
      <c r="D25" s="198"/>
      <c r="E25" s="199"/>
      <c r="F25" s="201">
        <v>181.35</v>
      </c>
      <c r="G25" s="202"/>
      <c r="H25" s="195">
        <f>H26</f>
        <v>4986.68</v>
      </c>
      <c r="I25" s="196"/>
      <c r="J25" s="45">
        <v>4986.68</v>
      </c>
      <c r="K25" s="41"/>
    </row>
    <row r="26" spans="1:11" ht="52.5" customHeight="1" thickBot="1" x14ac:dyDescent="0.3">
      <c r="A26" s="26">
        <v>801</v>
      </c>
      <c r="B26" s="27" t="s">
        <v>93</v>
      </c>
      <c r="C26" s="203" t="s">
        <v>94</v>
      </c>
      <c r="D26" s="204"/>
      <c r="E26" s="205"/>
      <c r="F26" s="201"/>
      <c r="G26" s="202"/>
      <c r="H26" s="201">
        <f>SUM(H27:I30)</f>
        <v>4986.68</v>
      </c>
      <c r="I26" s="202"/>
      <c r="J26" s="27">
        <v>4986.68</v>
      </c>
      <c r="K26" s="41"/>
    </row>
    <row r="27" spans="1:11" ht="50.25" customHeight="1" thickBot="1" x14ac:dyDescent="0.3">
      <c r="A27" s="26">
        <v>801</v>
      </c>
      <c r="B27" s="27" t="s">
        <v>53</v>
      </c>
      <c r="C27" s="203" t="s">
        <v>34</v>
      </c>
      <c r="D27" s="204"/>
      <c r="E27" s="205"/>
      <c r="F27" s="201">
        <v>0</v>
      </c>
      <c r="G27" s="202"/>
      <c r="H27" s="201">
        <v>2455.1999999999998</v>
      </c>
      <c r="I27" s="202"/>
      <c r="J27" s="27">
        <v>2455.1999999999998</v>
      </c>
      <c r="K27" s="41"/>
    </row>
    <row r="28" spans="1:11" ht="63.75" customHeight="1" thickBot="1" x14ac:dyDescent="0.3">
      <c r="A28" s="26">
        <v>801</v>
      </c>
      <c r="B28" s="27" t="s">
        <v>55</v>
      </c>
      <c r="C28" s="203" t="s">
        <v>36</v>
      </c>
      <c r="D28" s="204"/>
      <c r="E28" s="205"/>
      <c r="F28" s="201">
        <v>0</v>
      </c>
      <c r="G28" s="202"/>
      <c r="H28" s="201">
        <v>137.69999999999999</v>
      </c>
      <c r="I28" s="202"/>
      <c r="J28" s="27">
        <v>137.69999999999999</v>
      </c>
      <c r="K28" s="41"/>
    </row>
    <row r="29" spans="1:11" ht="63.75" customHeight="1" thickBot="1" x14ac:dyDescent="0.3">
      <c r="A29" s="26">
        <v>801</v>
      </c>
      <c r="B29" s="27" t="s">
        <v>56</v>
      </c>
      <c r="C29" s="203" t="s">
        <v>95</v>
      </c>
      <c r="D29" s="204"/>
      <c r="E29" s="205"/>
      <c r="F29" s="201">
        <v>181.35</v>
      </c>
      <c r="G29" s="202"/>
      <c r="H29" s="241">
        <v>2389.2800000000002</v>
      </c>
      <c r="I29" s="242"/>
      <c r="J29" s="27">
        <v>2389.2800000000002</v>
      </c>
      <c r="K29" s="41"/>
    </row>
    <row r="30" spans="1:11" ht="63.75" customHeight="1" thickBot="1" x14ac:dyDescent="0.3">
      <c r="A30" s="26">
        <v>801</v>
      </c>
      <c r="B30" s="27" t="s">
        <v>56</v>
      </c>
      <c r="C30" s="203" t="s">
        <v>96</v>
      </c>
      <c r="D30" s="204"/>
      <c r="E30" s="205"/>
      <c r="F30" s="201"/>
      <c r="G30" s="202"/>
      <c r="H30" s="201">
        <v>4.5</v>
      </c>
      <c r="I30" s="202"/>
      <c r="J30" s="27">
        <v>4.5</v>
      </c>
      <c r="K30" s="41"/>
    </row>
    <row r="31" spans="1:11" ht="15.75" thickBot="1" x14ac:dyDescent="0.3">
      <c r="A31" s="35"/>
      <c r="B31" s="45"/>
      <c r="C31" s="197" t="s">
        <v>97</v>
      </c>
      <c r="D31" s="198"/>
      <c r="E31" s="199"/>
      <c r="F31" s="201">
        <v>181.35</v>
      </c>
      <c r="G31" s="202"/>
      <c r="H31" s="195">
        <f>H25+H12</f>
        <v>5837.56</v>
      </c>
      <c r="I31" s="196"/>
      <c r="J31" s="45">
        <f>J25+J12</f>
        <v>5837.56</v>
      </c>
      <c r="K31" s="41"/>
    </row>
    <row r="32" spans="1:11" x14ac:dyDescent="0.25">
      <c r="A32" s="41"/>
      <c r="B32" s="41"/>
      <c r="C32" s="41"/>
      <c r="D32" s="41"/>
      <c r="E32" s="41"/>
      <c r="F32" s="41"/>
      <c r="G32" s="41"/>
      <c r="H32" s="41"/>
      <c r="I32" s="41"/>
      <c r="J32" s="41"/>
      <c r="K32" s="41"/>
    </row>
  </sheetData>
  <mergeCells count="75">
    <mergeCell ref="C31:E31"/>
    <mergeCell ref="F31:G31"/>
    <mergeCell ref="H31:I31"/>
    <mergeCell ref="F1:J4"/>
    <mergeCell ref="C30:E30"/>
    <mergeCell ref="F30:G30"/>
    <mergeCell ref="H30:I30"/>
    <mergeCell ref="C28:E28"/>
    <mergeCell ref="F28:G28"/>
    <mergeCell ref="H28:I28"/>
    <mergeCell ref="C29:E29"/>
    <mergeCell ref="F29:G29"/>
    <mergeCell ref="H29:I29"/>
    <mergeCell ref="C26:E26"/>
    <mergeCell ref="F26:G26"/>
    <mergeCell ref="H26:I26"/>
    <mergeCell ref="C27:E27"/>
    <mergeCell ref="F27:G27"/>
    <mergeCell ref="H27:I27"/>
    <mergeCell ref="C24:E24"/>
    <mergeCell ref="F24:G24"/>
    <mergeCell ref="H24:I24"/>
    <mergeCell ref="C25:E25"/>
    <mergeCell ref="F25:G25"/>
    <mergeCell ref="H25:I25"/>
    <mergeCell ref="C22:E22"/>
    <mergeCell ref="F22:G22"/>
    <mergeCell ref="H22:I22"/>
    <mergeCell ref="C23:E23"/>
    <mergeCell ref="F23:G23"/>
    <mergeCell ref="H23:I23"/>
    <mergeCell ref="C20:E20"/>
    <mergeCell ref="F20:G20"/>
    <mergeCell ref="H20:I20"/>
    <mergeCell ref="C21:E21"/>
    <mergeCell ref="F21:G21"/>
    <mergeCell ref="H21:I21"/>
    <mergeCell ref="C18:E18"/>
    <mergeCell ref="F18:G18"/>
    <mergeCell ref="H18:I18"/>
    <mergeCell ref="C19:E19"/>
    <mergeCell ref="F19:G19"/>
    <mergeCell ref="H19:I19"/>
    <mergeCell ref="C16:E16"/>
    <mergeCell ref="F16:G16"/>
    <mergeCell ref="H16:I16"/>
    <mergeCell ref="C17:E17"/>
    <mergeCell ref="F17:G17"/>
    <mergeCell ref="H17:I17"/>
    <mergeCell ref="C14:E14"/>
    <mergeCell ref="F14:G14"/>
    <mergeCell ref="H14:I14"/>
    <mergeCell ref="C15:E15"/>
    <mergeCell ref="F15:G15"/>
    <mergeCell ref="H15:I15"/>
    <mergeCell ref="C12:E12"/>
    <mergeCell ref="F12:G12"/>
    <mergeCell ref="H12:I12"/>
    <mergeCell ref="C13:E13"/>
    <mergeCell ref="F13:G13"/>
    <mergeCell ref="H13:I13"/>
    <mergeCell ref="A8:A11"/>
    <mergeCell ref="B8:B11"/>
    <mergeCell ref="C8:E11"/>
    <mergeCell ref="F8:I10"/>
    <mergeCell ref="K8:K10"/>
    <mergeCell ref="F11:G11"/>
    <mergeCell ref="H11:I11"/>
    <mergeCell ref="B5:C5"/>
    <mergeCell ref="E5:F5"/>
    <mergeCell ref="G5:J5"/>
    <mergeCell ref="A6:I6"/>
    <mergeCell ref="B7:C7"/>
    <mergeCell ref="E7:H7"/>
    <mergeCell ref="I7:J7"/>
  </mergeCells>
  <pageMargins left="0.7" right="0.7" top="0.75" bottom="0.75" header="0.3" footer="0.3"/>
  <pageSetup paperSize="9" scale="79" fitToHeight="0"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workbookViewId="0">
      <selection activeCell="L12" sqref="L12"/>
    </sheetView>
  </sheetViews>
  <sheetFormatPr defaultRowHeight="15" x14ac:dyDescent="0.25"/>
  <cols>
    <col min="2" max="2" width="31.85546875" customWidth="1"/>
    <col min="6" max="6" width="13.140625" customWidth="1"/>
    <col min="7" max="7" width="10.85546875" customWidth="1"/>
    <col min="8" max="8" width="11.85546875" customWidth="1"/>
    <col min="9" max="9" width="11.42578125" customWidth="1"/>
  </cols>
  <sheetData>
    <row r="1" spans="1:9" ht="47.25" customHeight="1" x14ac:dyDescent="0.25">
      <c r="A1" s="38"/>
      <c r="G1" s="249" t="s">
        <v>340</v>
      </c>
      <c r="H1" s="250"/>
      <c r="I1" s="250"/>
    </row>
    <row r="2" spans="1:9" x14ac:dyDescent="0.25">
      <c r="A2" s="39"/>
      <c r="G2" s="250"/>
      <c r="H2" s="250"/>
      <c r="I2" s="250"/>
    </row>
    <row r="3" spans="1:9" x14ac:dyDescent="0.25">
      <c r="A3" s="39"/>
      <c r="G3" s="250"/>
      <c r="H3" s="250"/>
      <c r="I3" s="250"/>
    </row>
    <row r="4" spans="1:9" ht="12.75" customHeight="1" x14ac:dyDescent="0.25">
      <c r="A4" s="39"/>
      <c r="G4" s="250"/>
      <c r="H4" s="250"/>
      <c r="I4" s="250"/>
    </row>
    <row r="5" spans="1:9" ht="15.75" customHeight="1" x14ac:dyDescent="0.25">
      <c r="A5" s="152" t="s">
        <v>157</v>
      </c>
      <c r="B5" s="152"/>
      <c r="C5" s="152"/>
      <c r="D5" s="152"/>
      <c r="E5" s="152"/>
      <c r="F5" s="152"/>
      <c r="G5" s="152"/>
      <c r="H5" s="152"/>
      <c r="I5" s="152"/>
    </row>
    <row r="6" spans="1:9" ht="15.75" customHeight="1" x14ac:dyDescent="0.25">
      <c r="A6" s="152"/>
      <c r="B6" s="152"/>
      <c r="C6" s="152"/>
      <c r="D6" s="152"/>
      <c r="E6" s="152"/>
      <c r="F6" s="152"/>
      <c r="G6" s="152"/>
      <c r="H6" s="152"/>
      <c r="I6" s="152"/>
    </row>
    <row r="7" spans="1:9" ht="15.75" thickBot="1" x14ac:dyDescent="0.3">
      <c r="A7" s="38"/>
    </row>
    <row r="8" spans="1:9" ht="77.25" thickBot="1" x14ac:dyDescent="0.3">
      <c r="A8" s="50" t="s">
        <v>102</v>
      </c>
      <c r="B8" s="51" t="s">
        <v>103</v>
      </c>
      <c r="C8" s="52" t="s">
        <v>104</v>
      </c>
      <c r="D8" s="52" t="s">
        <v>105</v>
      </c>
      <c r="E8" s="52" t="s">
        <v>106</v>
      </c>
      <c r="F8" s="52" t="s">
        <v>107</v>
      </c>
      <c r="G8" s="52" t="s">
        <v>109</v>
      </c>
      <c r="H8" s="53" t="s">
        <v>108</v>
      </c>
      <c r="I8" s="53" t="s">
        <v>110</v>
      </c>
    </row>
    <row r="9" spans="1:9" ht="15.75" thickBot="1" x14ac:dyDescent="0.3">
      <c r="A9" s="54">
        <v>1</v>
      </c>
      <c r="B9" s="55">
        <v>2</v>
      </c>
      <c r="C9" s="55">
        <v>3</v>
      </c>
      <c r="D9" s="55">
        <v>4</v>
      </c>
      <c r="E9" s="55">
        <v>5</v>
      </c>
      <c r="F9" s="55">
        <v>6</v>
      </c>
      <c r="G9" s="55">
        <v>7</v>
      </c>
      <c r="H9" s="56">
        <v>8</v>
      </c>
      <c r="I9" s="55">
        <v>9</v>
      </c>
    </row>
    <row r="10" spans="1:9" ht="33.75" customHeight="1" thickBot="1" x14ac:dyDescent="0.3">
      <c r="A10" s="57" t="s">
        <v>111</v>
      </c>
      <c r="B10" s="58" t="s">
        <v>112</v>
      </c>
      <c r="C10" s="58">
        <v>801</v>
      </c>
      <c r="D10" s="64" t="s">
        <v>151</v>
      </c>
      <c r="E10" s="66" t="s">
        <v>113</v>
      </c>
      <c r="F10" s="58"/>
      <c r="G10" s="58"/>
      <c r="H10" s="55"/>
      <c r="I10" s="67">
        <f>I11+I14</f>
        <v>74.5</v>
      </c>
    </row>
    <row r="11" spans="1:9" ht="50.25" customHeight="1" thickBot="1" x14ac:dyDescent="0.3">
      <c r="A11" s="57" t="s">
        <v>114</v>
      </c>
      <c r="B11" s="59" t="s">
        <v>354</v>
      </c>
      <c r="C11" s="59">
        <v>801</v>
      </c>
      <c r="D11" s="65" t="s">
        <v>151</v>
      </c>
      <c r="E11" s="65">
        <v>10</v>
      </c>
      <c r="F11" s="59"/>
      <c r="G11" s="59"/>
      <c r="H11" s="63"/>
      <c r="I11" s="63">
        <v>70</v>
      </c>
    </row>
    <row r="12" spans="1:9" ht="108" customHeight="1" thickBot="1" x14ac:dyDescent="0.3">
      <c r="A12" s="57" t="s">
        <v>115</v>
      </c>
      <c r="B12" s="59" t="s">
        <v>116</v>
      </c>
      <c r="C12" s="59">
        <v>801</v>
      </c>
      <c r="D12" s="65" t="s">
        <v>151</v>
      </c>
      <c r="E12" s="65">
        <v>10</v>
      </c>
      <c r="F12" s="59">
        <v>110100190</v>
      </c>
      <c r="G12" s="59"/>
      <c r="H12" s="60"/>
      <c r="I12" s="63">
        <v>70</v>
      </c>
    </row>
    <row r="13" spans="1:9" ht="45" customHeight="1" thickBot="1" x14ac:dyDescent="0.3">
      <c r="A13" s="57" t="s">
        <v>117</v>
      </c>
      <c r="B13" s="59" t="s">
        <v>118</v>
      </c>
      <c r="C13" s="59">
        <v>801</v>
      </c>
      <c r="D13" s="65" t="s">
        <v>151</v>
      </c>
      <c r="E13" s="65">
        <v>10</v>
      </c>
      <c r="F13" s="59">
        <v>110100190</v>
      </c>
      <c r="G13" s="59">
        <v>244</v>
      </c>
      <c r="H13" s="60"/>
      <c r="I13" s="63">
        <v>70</v>
      </c>
    </row>
    <row r="14" spans="1:9" ht="47.25" customHeight="1" thickBot="1" x14ac:dyDescent="0.3">
      <c r="A14" s="57" t="s">
        <v>119</v>
      </c>
      <c r="B14" s="59" t="s">
        <v>120</v>
      </c>
      <c r="C14" s="59">
        <v>801</v>
      </c>
      <c r="D14" s="65" t="s">
        <v>151</v>
      </c>
      <c r="E14" s="65">
        <v>14</v>
      </c>
      <c r="F14" s="59">
        <v>110100190</v>
      </c>
      <c r="G14" s="59"/>
      <c r="H14" s="60"/>
      <c r="I14" s="60">
        <v>4.5</v>
      </c>
    </row>
    <row r="15" spans="1:9" ht="111" customHeight="1" thickBot="1" x14ac:dyDescent="0.3">
      <c r="A15" s="57" t="s">
        <v>121</v>
      </c>
      <c r="B15" s="59" t="s">
        <v>116</v>
      </c>
      <c r="C15" s="59">
        <v>801</v>
      </c>
      <c r="D15" s="65" t="s">
        <v>151</v>
      </c>
      <c r="E15" s="65">
        <v>14</v>
      </c>
      <c r="F15" s="59">
        <v>110100190</v>
      </c>
      <c r="G15" s="59"/>
      <c r="H15" s="60"/>
      <c r="I15" s="60">
        <v>4.5</v>
      </c>
    </row>
    <row r="16" spans="1:9" ht="52.5" customHeight="1" thickBot="1" x14ac:dyDescent="0.3">
      <c r="A16" s="57" t="s">
        <v>122</v>
      </c>
      <c r="B16" s="59" t="s">
        <v>118</v>
      </c>
      <c r="C16" s="59">
        <v>801</v>
      </c>
      <c r="D16" s="65" t="s">
        <v>151</v>
      </c>
      <c r="E16" s="65">
        <v>14</v>
      </c>
      <c r="F16" s="59">
        <v>110100190</v>
      </c>
      <c r="G16" s="59">
        <v>244</v>
      </c>
      <c r="H16" s="60"/>
      <c r="I16" s="60">
        <v>4.5</v>
      </c>
    </row>
    <row r="17" spans="1:9" ht="31.5" customHeight="1" thickBot="1" x14ac:dyDescent="0.3">
      <c r="A17" s="57" t="s">
        <v>123</v>
      </c>
      <c r="B17" s="58" t="s">
        <v>124</v>
      </c>
      <c r="C17" s="58">
        <v>801</v>
      </c>
      <c r="D17" s="66" t="s">
        <v>152</v>
      </c>
      <c r="E17" s="66" t="s">
        <v>113</v>
      </c>
      <c r="F17" s="58"/>
      <c r="G17" s="58"/>
      <c r="H17" s="55"/>
      <c r="I17" s="67">
        <f>I18</f>
        <v>2207.9299999999998</v>
      </c>
    </row>
    <row r="18" spans="1:9" ht="33" customHeight="1" thickBot="1" x14ac:dyDescent="0.3">
      <c r="A18" s="57" t="s">
        <v>125</v>
      </c>
      <c r="B18" s="59" t="s">
        <v>126</v>
      </c>
      <c r="C18" s="59">
        <v>801</v>
      </c>
      <c r="D18" s="65" t="s">
        <v>152</v>
      </c>
      <c r="E18" s="65" t="s">
        <v>155</v>
      </c>
      <c r="F18" s="58"/>
      <c r="G18" s="58"/>
      <c r="H18" s="60"/>
      <c r="I18" s="63">
        <f>I19</f>
        <v>2207.9299999999998</v>
      </c>
    </row>
    <row r="19" spans="1:9" ht="141" thickBot="1" x14ac:dyDescent="0.3">
      <c r="A19" s="57" t="s">
        <v>127</v>
      </c>
      <c r="B19" s="59" t="s">
        <v>128</v>
      </c>
      <c r="C19" s="59">
        <v>801</v>
      </c>
      <c r="D19" s="65" t="s">
        <v>152</v>
      </c>
      <c r="E19" s="65" t="s">
        <v>155</v>
      </c>
      <c r="F19" s="59" t="s">
        <v>129</v>
      </c>
      <c r="G19" s="58"/>
      <c r="H19" s="60"/>
      <c r="I19" s="63">
        <f>I20+I21</f>
        <v>2207.9299999999998</v>
      </c>
    </row>
    <row r="20" spans="1:9" ht="45" customHeight="1" thickBot="1" x14ac:dyDescent="0.3">
      <c r="A20" s="57" t="s">
        <v>130</v>
      </c>
      <c r="B20" s="59" t="s">
        <v>118</v>
      </c>
      <c r="C20" s="59">
        <v>801</v>
      </c>
      <c r="D20" s="65" t="s">
        <v>152</v>
      </c>
      <c r="E20" s="65" t="s">
        <v>155</v>
      </c>
      <c r="F20" s="59" t="s">
        <v>129</v>
      </c>
      <c r="G20" s="58">
        <v>244</v>
      </c>
      <c r="H20" s="60"/>
      <c r="I20" s="60">
        <v>2077.9299999999998</v>
      </c>
    </row>
    <row r="21" spans="1:9" ht="22.5" customHeight="1" thickBot="1" x14ac:dyDescent="0.3">
      <c r="A21" s="57" t="s">
        <v>131</v>
      </c>
      <c r="B21" s="59" t="s">
        <v>132</v>
      </c>
      <c r="C21" s="59">
        <v>801</v>
      </c>
      <c r="D21" s="65" t="s">
        <v>152</v>
      </c>
      <c r="E21" s="65" t="s">
        <v>155</v>
      </c>
      <c r="F21" s="59" t="s">
        <v>129</v>
      </c>
      <c r="G21" s="58">
        <v>247</v>
      </c>
      <c r="H21" s="60"/>
      <c r="I21" s="63">
        <v>130</v>
      </c>
    </row>
    <row r="22" spans="1:9" ht="24.75" customHeight="1" thickBot="1" x14ac:dyDescent="0.3">
      <c r="A22" s="57" t="s">
        <v>134</v>
      </c>
      <c r="B22" s="58" t="s">
        <v>135</v>
      </c>
      <c r="C22" s="58">
        <v>801</v>
      </c>
      <c r="D22" s="66" t="s">
        <v>153</v>
      </c>
      <c r="E22" s="66" t="s">
        <v>113</v>
      </c>
      <c r="F22" s="62"/>
      <c r="G22" s="62"/>
      <c r="H22" s="55"/>
      <c r="I22" s="55">
        <v>493.43</v>
      </c>
    </row>
    <row r="23" spans="1:9" ht="21.75" customHeight="1" thickBot="1" x14ac:dyDescent="0.3">
      <c r="A23" s="57" t="s">
        <v>136</v>
      </c>
      <c r="B23" s="59" t="s">
        <v>137</v>
      </c>
      <c r="C23" s="59">
        <v>801</v>
      </c>
      <c r="D23" s="65" t="s">
        <v>153</v>
      </c>
      <c r="E23" s="65" t="s">
        <v>151</v>
      </c>
      <c r="F23" s="61"/>
      <c r="G23" s="61"/>
      <c r="H23" s="60"/>
      <c r="I23" s="60">
        <v>493.43</v>
      </c>
    </row>
    <row r="24" spans="1:9" ht="102.75" thickBot="1" x14ac:dyDescent="0.3">
      <c r="A24" s="57" t="s">
        <v>138</v>
      </c>
      <c r="B24" s="59" t="s">
        <v>139</v>
      </c>
      <c r="C24" s="59">
        <v>801</v>
      </c>
      <c r="D24" s="65" t="s">
        <v>153</v>
      </c>
      <c r="E24" s="65" t="s">
        <v>151</v>
      </c>
      <c r="F24" s="61">
        <v>110300190</v>
      </c>
      <c r="G24" s="61"/>
      <c r="H24" s="60"/>
      <c r="I24" s="60">
        <v>493.43</v>
      </c>
    </row>
    <row r="25" spans="1:9" ht="42.75" customHeight="1" thickBot="1" x14ac:dyDescent="0.3">
      <c r="A25" s="57" t="s">
        <v>140</v>
      </c>
      <c r="B25" s="59" t="s">
        <v>118</v>
      </c>
      <c r="C25" s="59">
        <v>801</v>
      </c>
      <c r="D25" s="65" t="s">
        <v>153</v>
      </c>
      <c r="E25" s="65" t="s">
        <v>151</v>
      </c>
      <c r="F25" s="61">
        <v>110300190</v>
      </c>
      <c r="G25" s="61">
        <v>244</v>
      </c>
      <c r="H25" s="60"/>
      <c r="I25" s="60">
        <v>493.43</v>
      </c>
    </row>
    <row r="26" spans="1:9" ht="23.25" customHeight="1" thickBot="1" x14ac:dyDescent="0.3">
      <c r="A26" s="57" t="s">
        <v>141</v>
      </c>
      <c r="B26" s="58" t="s">
        <v>142</v>
      </c>
      <c r="C26" s="58">
        <v>801</v>
      </c>
      <c r="D26" s="66" t="s">
        <v>154</v>
      </c>
      <c r="E26" s="66" t="s">
        <v>113</v>
      </c>
      <c r="F26" s="62"/>
      <c r="G26" s="62"/>
      <c r="H26" s="55"/>
      <c r="I26" s="55">
        <v>413.44</v>
      </c>
    </row>
    <row r="27" spans="1:9" ht="23.25" customHeight="1" thickBot="1" x14ac:dyDescent="0.3">
      <c r="A27" s="57" t="s">
        <v>143</v>
      </c>
      <c r="B27" s="59" t="s">
        <v>144</v>
      </c>
      <c r="C27" s="59">
        <v>801</v>
      </c>
      <c r="D27" s="65" t="s">
        <v>154</v>
      </c>
      <c r="E27" s="65" t="s">
        <v>156</v>
      </c>
      <c r="F27" s="61"/>
      <c r="G27" s="61"/>
      <c r="H27" s="60"/>
      <c r="I27" s="63">
        <f>I28</f>
        <v>254.18</v>
      </c>
    </row>
    <row r="28" spans="1:9" ht="102.75" customHeight="1" thickBot="1" x14ac:dyDescent="0.3">
      <c r="A28" s="57" t="s">
        <v>145</v>
      </c>
      <c r="B28" s="59" t="s">
        <v>146</v>
      </c>
      <c r="C28" s="59">
        <v>801</v>
      </c>
      <c r="D28" s="65" t="s">
        <v>154</v>
      </c>
      <c r="E28" s="65" t="s">
        <v>156</v>
      </c>
      <c r="F28" s="61">
        <v>120100190</v>
      </c>
      <c r="G28" s="61"/>
      <c r="H28" s="60"/>
      <c r="I28" s="63">
        <f>I29+I30</f>
        <v>254.18</v>
      </c>
    </row>
    <row r="29" spans="1:9" ht="42" customHeight="1" thickBot="1" x14ac:dyDescent="0.3">
      <c r="A29" s="57" t="s">
        <v>147</v>
      </c>
      <c r="B29" s="59" t="s">
        <v>118</v>
      </c>
      <c r="C29" s="59">
        <v>801</v>
      </c>
      <c r="D29" s="65" t="s">
        <v>154</v>
      </c>
      <c r="E29" s="65" t="s">
        <v>156</v>
      </c>
      <c r="F29" s="61">
        <v>120100190</v>
      </c>
      <c r="G29" s="61">
        <v>244</v>
      </c>
      <c r="H29" s="60"/>
      <c r="I29" s="60">
        <v>199.18</v>
      </c>
    </row>
    <row r="30" spans="1:9" ht="20.25" customHeight="1" thickBot="1" x14ac:dyDescent="0.3">
      <c r="A30" s="57" t="s">
        <v>148</v>
      </c>
      <c r="B30" s="59" t="s">
        <v>132</v>
      </c>
      <c r="C30" s="59">
        <v>801</v>
      </c>
      <c r="D30" s="65" t="s">
        <v>154</v>
      </c>
      <c r="E30" s="65" t="s">
        <v>156</v>
      </c>
      <c r="F30" s="61">
        <v>120100190</v>
      </c>
      <c r="G30" s="61">
        <v>247</v>
      </c>
      <c r="H30" s="60"/>
      <c r="I30" s="63">
        <v>55</v>
      </c>
    </row>
    <row r="31" spans="1:9" ht="21" customHeight="1" thickBot="1" x14ac:dyDescent="0.3">
      <c r="A31" s="57" t="s">
        <v>149</v>
      </c>
      <c r="B31" s="246" t="s">
        <v>150</v>
      </c>
      <c r="C31" s="247"/>
      <c r="D31" s="247"/>
      <c r="E31" s="247"/>
      <c r="F31" s="247"/>
      <c r="G31" s="248"/>
      <c r="H31" s="55"/>
      <c r="I31" s="67">
        <f>I10+I17+I22+I26</f>
        <v>3189.2999999999997</v>
      </c>
    </row>
  </sheetData>
  <mergeCells count="3">
    <mergeCell ref="B31:G31"/>
    <mergeCell ref="G1:I4"/>
    <mergeCell ref="A5:I6"/>
  </mergeCells>
  <pageMargins left="0.7" right="0.7" top="0.75" bottom="0.75" header="0.3" footer="0.3"/>
  <pageSetup paperSize="9" scale="75" fitToHeight="0"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workbookViewId="0">
      <selection activeCell="D13" sqref="D13"/>
    </sheetView>
  </sheetViews>
  <sheetFormatPr defaultRowHeight="15" x14ac:dyDescent="0.25"/>
  <cols>
    <col min="2" max="2" width="31.85546875" customWidth="1"/>
    <col min="6" max="6" width="13.140625" customWidth="1"/>
    <col min="7" max="7" width="10.85546875" customWidth="1"/>
    <col min="8" max="8" width="11.85546875" customWidth="1"/>
    <col min="9" max="10" width="11.42578125" customWidth="1"/>
  </cols>
  <sheetData>
    <row r="1" spans="1:10" ht="47.25" customHeight="1" x14ac:dyDescent="0.25">
      <c r="A1" s="38"/>
      <c r="G1" s="249" t="s">
        <v>341</v>
      </c>
      <c r="H1" s="251"/>
      <c r="I1" s="251"/>
      <c r="J1" s="68"/>
    </row>
    <row r="2" spans="1:10" x14ac:dyDescent="0.25">
      <c r="A2" s="39"/>
      <c r="G2" s="251"/>
      <c r="H2" s="251"/>
      <c r="I2" s="251"/>
      <c r="J2" s="68"/>
    </row>
    <row r="3" spans="1:10" x14ac:dyDescent="0.25">
      <c r="A3" s="39"/>
      <c r="G3" s="251"/>
      <c r="H3" s="251"/>
      <c r="I3" s="251"/>
      <c r="J3" s="68"/>
    </row>
    <row r="4" spans="1:10" ht="14.25" customHeight="1" x14ac:dyDescent="0.25">
      <c r="A4" s="39"/>
      <c r="G4" s="251"/>
      <c r="H4" s="251"/>
      <c r="I4" s="251"/>
      <c r="J4" s="68"/>
    </row>
    <row r="5" spans="1:10" ht="15.75" customHeight="1" x14ac:dyDescent="0.25">
      <c r="A5" s="152" t="s">
        <v>333</v>
      </c>
      <c r="B5" s="152"/>
      <c r="C5" s="152"/>
      <c r="D5" s="152"/>
      <c r="E5" s="152"/>
      <c r="F5" s="152"/>
      <c r="G5" s="152"/>
      <c r="H5" s="152"/>
      <c r="I5" s="152"/>
      <c r="J5" s="12"/>
    </row>
    <row r="6" spans="1:10" ht="15.75" customHeight="1" x14ac:dyDescent="0.25">
      <c r="A6" s="152"/>
      <c r="B6" s="152"/>
      <c r="C6" s="152"/>
      <c r="D6" s="152"/>
      <c r="E6" s="152"/>
      <c r="F6" s="152"/>
      <c r="G6" s="152"/>
      <c r="H6" s="152"/>
      <c r="I6" s="152"/>
      <c r="J6" s="12"/>
    </row>
    <row r="7" spans="1:10" ht="15.75" thickBot="1" x14ac:dyDescent="0.3">
      <c r="A7" s="38"/>
    </row>
    <row r="8" spans="1:10" ht="34.5" customHeight="1" thickBot="1" x14ac:dyDescent="0.3">
      <c r="A8" s="253" t="s">
        <v>102</v>
      </c>
      <c r="B8" s="229" t="s">
        <v>103</v>
      </c>
      <c r="C8" s="225" t="s">
        <v>104</v>
      </c>
      <c r="D8" s="225" t="s">
        <v>105</v>
      </c>
      <c r="E8" s="225" t="s">
        <v>106</v>
      </c>
      <c r="F8" s="229" t="s">
        <v>107</v>
      </c>
      <c r="G8" s="225" t="s">
        <v>109</v>
      </c>
      <c r="H8" s="195" t="s">
        <v>100</v>
      </c>
      <c r="I8" s="252"/>
      <c r="J8" s="225" t="s">
        <v>158</v>
      </c>
    </row>
    <row r="9" spans="1:10" ht="58.5" customHeight="1" thickBot="1" x14ac:dyDescent="0.3">
      <c r="A9" s="254"/>
      <c r="B9" s="235"/>
      <c r="C9" s="227"/>
      <c r="D9" s="227"/>
      <c r="E9" s="227"/>
      <c r="F9" s="235"/>
      <c r="G9" s="227"/>
      <c r="H9" s="71" t="s">
        <v>108</v>
      </c>
      <c r="I9" s="75" t="s">
        <v>110</v>
      </c>
      <c r="J9" s="227"/>
    </row>
    <row r="10" spans="1:10" ht="15.75" thickBot="1" x14ac:dyDescent="0.3">
      <c r="A10" s="54">
        <v>1</v>
      </c>
      <c r="B10" s="55">
        <v>2</v>
      </c>
      <c r="C10" s="55">
        <v>3</v>
      </c>
      <c r="D10" s="55">
        <v>4</v>
      </c>
      <c r="E10" s="70">
        <v>5</v>
      </c>
      <c r="F10" s="49">
        <v>6</v>
      </c>
      <c r="G10" s="70">
        <v>7</v>
      </c>
      <c r="H10" s="79">
        <v>8</v>
      </c>
      <c r="I10" s="49">
        <v>9</v>
      </c>
      <c r="J10" s="49">
        <v>10</v>
      </c>
    </row>
    <row r="11" spans="1:10" ht="33.75" customHeight="1" thickBot="1" x14ac:dyDescent="0.3">
      <c r="A11" s="57" t="s">
        <v>111</v>
      </c>
      <c r="B11" s="58" t="s">
        <v>112</v>
      </c>
      <c r="C11" s="58">
        <v>801</v>
      </c>
      <c r="D11" s="64" t="s">
        <v>151</v>
      </c>
      <c r="E11" s="66" t="s">
        <v>113</v>
      </c>
      <c r="F11" s="58"/>
      <c r="G11" s="58"/>
      <c r="H11" s="70"/>
      <c r="I11" s="80">
        <f>I12+I15</f>
        <v>74.5</v>
      </c>
      <c r="J11" s="80">
        <f>J12+J15</f>
        <v>74.5</v>
      </c>
    </row>
    <row r="12" spans="1:10" ht="54" customHeight="1" thickBot="1" x14ac:dyDescent="0.3">
      <c r="A12" s="57" t="s">
        <v>114</v>
      </c>
      <c r="B12" s="59" t="s">
        <v>354</v>
      </c>
      <c r="C12" s="59">
        <v>801</v>
      </c>
      <c r="D12" s="65" t="s">
        <v>151</v>
      </c>
      <c r="E12" s="65">
        <v>10</v>
      </c>
      <c r="F12" s="59"/>
      <c r="G12" s="59"/>
      <c r="H12" s="76"/>
      <c r="I12" s="81">
        <v>70</v>
      </c>
      <c r="J12" s="81">
        <v>70</v>
      </c>
    </row>
    <row r="13" spans="1:10" ht="108" customHeight="1" thickBot="1" x14ac:dyDescent="0.3">
      <c r="A13" s="57" t="s">
        <v>115</v>
      </c>
      <c r="B13" s="59" t="s">
        <v>116</v>
      </c>
      <c r="C13" s="59">
        <v>801</v>
      </c>
      <c r="D13" s="65" t="s">
        <v>151</v>
      </c>
      <c r="E13" s="65">
        <v>10</v>
      </c>
      <c r="F13" s="59">
        <v>110100190</v>
      </c>
      <c r="G13" s="59"/>
      <c r="H13" s="77"/>
      <c r="I13" s="81">
        <v>70</v>
      </c>
      <c r="J13" s="81">
        <v>70</v>
      </c>
    </row>
    <row r="14" spans="1:10" ht="45" customHeight="1" thickBot="1" x14ac:dyDescent="0.3">
      <c r="A14" s="57" t="s">
        <v>117</v>
      </c>
      <c r="B14" s="59" t="s">
        <v>118</v>
      </c>
      <c r="C14" s="59">
        <v>801</v>
      </c>
      <c r="D14" s="65" t="s">
        <v>151</v>
      </c>
      <c r="E14" s="65">
        <v>10</v>
      </c>
      <c r="F14" s="59">
        <v>110100190</v>
      </c>
      <c r="G14" s="59">
        <v>244</v>
      </c>
      <c r="H14" s="77"/>
      <c r="I14" s="81">
        <v>70</v>
      </c>
      <c r="J14" s="81">
        <v>70</v>
      </c>
    </row>
    <row r="15" spans="1:10" ht="47.25" customHeight="1" thickBot="1" x14ac:dyDescent="0.3">
      <c r="A15" s="57" t="s">
        <v>119</v>
      </c>
      <c r="B15" s="59" t="s">
        <v>120</v>
      </c>
      <c r="C15" s="59">
        <v>801</v>
      </c>
      <c r="D15" s="65" t="s">
        <v>151</v>
      </c>
      <c r="E15" s="65">
        <v>14</v>
      </c>
      <c r="F15" s="59">
        <v>110100190</v>
      </c>
      <c r="G15" s="59"/>
      <c r="H15" s="77"/>
      <c r="I15" s="28">
        <v>4.5</v>
      </c>
      <c r="J15" s="28">
        <v>4.5</v>
      </c>
    </row>
    <row r="16" spans="1:10" ht="111" customHeight="1" thickBot="1" x14ac:dyDescent="0.3">
      <c r="A16" s="57" t="s">
        <v>121</v>
      </c>
      <c r="B16" s="59" t="s">
        <v>116</v>
      </c>
      <c r="C16" s="59">
        <v>801</v>
      </c>
      <c r="D16" s="65" t="s">
        <v>151</v>
      </c>
      <c r="E16" s="65">
        <v>14</v>
      </c>
      <c r="F16" s="59">
        <v>110100190</v>
      </c>
      <c r="G16" s="59"/>
      <c r="H16" s="77"/>
      <c r="I16" s="28">
        <v>4.5</v>
      </c>
      <c r="J16" s="28">
        <v>4.5</v>
      </c>
    </row>
    <row r="17" spans="1:10" ht="52.5" customHeight="1" thickBot="1" x14ac:dyDescent="0.3">
      <c r="A17" s="57" t="s">
        <v>122</v>
      </c>
      <c r="B17" s="59" t="s">
        <v>118</v>
      </c>
      <c r="C17" s="59">
        <v>801</v>
      </c>
      <c r="D17" s="65" t="s">
        <v>151</v>
      </c>
      <c r="E17" s="65">
        <v>14</v>
      </c>
      <c r="F17" s="59">
        <v>110100190</v>
      </c>
      <c r="G17" s="59">
        <v>244</v>
      </c>
      <c r="H17" s="77"/>
      <c r="I17" s="28">
        <v>4.5</v>
      </c>
      <c r="J17" s="28">
        <v>4.5</v>
      </c>
    </row>
    <row r="18" spans="1:10" ht="31.5" customHeight="1" thickBot="1" x14ac:dyDescent="0.3">
      <c r="A18" s="57" t="s">
        <v>123</v>
      </c>
      <c r="B18" s="58" t="s">
        <v>124</v>
      </c>
      <c r="C18" s="58">
        <v>801</v>
      </c>
      <c r="D18" s="66" t="s">
        <v>152</v>
      </c>
      <c r="E18" s="66" t="s">
        <v>113</v>
      </c>
      <c r="F18" s="58"/>
      <c r="G18" s="58"/>
      <c r="H18" s="70"/>
      <c r="I18" s="80">
        <f>I19</f>
        <v>2389.2800000000002</v>
      </c>
      <c r="J18" s="80">
        <f>J19</f>
        <v>2104.2799999999997</v>
      </c>
    </row>
    <row r="19" spans="1:10" ht="33" customHeight="1" thickBot="1" x14ac:dyDescent="0.3">
      <c r="A19" s="57" t="s">
        <v>125</v>
      </c>
      <c r="B19" s="59" t="s">
        <v>126</v>
      </c>
      <c r="C19" s="59">
        <v>801</v>
      </c>
      <c r="D19" s="65" t="s">
        <v>152</v>
      </c>
      <c r="E19" s="65" t="s">
        <v>155</v>
      </c>
      <c r="F19" s="58"/>
      <c r="G19" s="58"/>
      <c r="H19" s="77"/>
      <c r="I19" s="81">
        <f>I20</f>
        <v>2389.2800000000002</v>
      </c>
      <c r="J19" s="81">
        <f>J20</f>
        <v>2104.2799999999997</v>
      </c>
    </row>
    <row r="20" spans="1:10" ht="141" thickBot="1" x14ac:dyDescent="0.3">
      <c r="A20" s="57" t="s">
        <v>127</v>
      </c>
      <c r="B20" s="59" t="s">
        <v>128</v>
      </c>
      <c r="C20" s="59">
        <v>801</v>
      </c>
      <c r="D20" s="65" t="s">
        <v>152</v>
      </c>
      <c r="E20" s="65" t="s">
        <v>155</v>
      </c>
      <c r="F20" s="59" t="s">
        <v>129</v>
      </c>
      <c r="G20" s="58"/>
      <c r="H20" s="77"/>
      <c r="I20" s="81">
        <f>I21+I22</f>
        <v>2389.2800000000002</v>
      </c>
      <c r="J20" s="81">
        <f>J21+J22</f>
        <v>2104.2799999999997</v>
      </c>
    </row>
    <row r="21" spans="1:10" ht="45" customHeight="1" thickBot="1" x14ac:dyDescent="0.3">
      <c r="A21" s="57" t="s">
        <v>130</v>
      </c>
      <c r="B21" s="59" t="s">
        <v>118</v>
      </c>
      <c r="C21" s="59">
        <v>801</v>
      </c>
      <c r="D21" s="65" t="s">
        <v>152</v>
      </c>
      <c r="E21" s="65" t="s">
        <v>155</v>
      </c>
      <c r="F21" s="59" t="s">
        <v>129</v>
      </c>
      <c r="G21" s="58">
        <v>244</v>
      </c>
      <c r="H21" s="60">
        <v>181.35</v>
      </c>
      <c r="I21" s="74">
        <v>2259.2800000000002</v>
      </c>
      <c r="J21" s="28">
        <v>1974.28</v>
      </c>
    </row>
    <row r="22" spans="1:10" ht="22.5" customHeight="1" thickBot="1" x14ac:dyDescent="0.3">
      <c r="A22" s="57" t="s">
        <v>131</v>
      </c>
      <c r="B22" s="59" t="s">
        <v>132</v>
      </c>
      <c r="C22" s="59">
        <v>801</v>
      </c>
      <c r="D22" s="65" t="s">
        <v>152</v>
      </c>
      <c r="E22" s="65" t="s">
        <v>155</v>
      </c>
      <c r="F22" s="59" t="s">
        <v>129</v>
      </c>
      <c r="G22" s="58">
        <v>247</v>
      </c>
      <c r="H22" s="77"/>
      <c r="I22" s="81">
        <v>130</v>
      </c>
      <c r="J22" s="81">
        <v>130</v>
      </c>
    </row>
    <row r="23" spans="1:10" ht="24.75" customHeight="1" thickBot="1" x14ac:dyDescent="0.3">
      <c r="A23" s="57" t="s">
        <v>134</v>
      </c>
      <c r="B23" s="58" t="s">
        <v>135</v>
      </c>
      <c r="C23" s="58">
        <v>801</v>
      </c>
      <c r="D23" s="66" t="s">
        <v>153</v>
      </c>
      <c r="E23" s="66" t="s">
        <v>113</v>
      </c>
      <c r="F23" s="62"/>
      <c r="G23" s="62"/>
      <c r="H23" s="55"/>
      <c r="I23" s="70">
        <v>254.28</v>
      </c>
      <c r="J23" s="49">
        <v>313.23</v>
      </c>
    </row>
    <row r="24" spans="1:10" ht="21.75" customHeight="1" thickBot="1" x14ac:dyDescent="0.3">
      <c r="A24" s="57" t="s">
        <v>136</v>
      </c>
      <c r="B24" s="59" t="s">
        <v>137</v>
      </c>
      <c r="C24" s="59">
        <v>801</v>
      </c>
      <c r="D24" s="65" t="s">
        <v>153</v>
      </c>
      <c r="E24" s="65" t="s">
        <v>151</v>
      </c>
      <c r="F24" s="61"/>
      <c r="G24" s="61"/>
      <c r="H24" s="60"/>
      <c r="I24" s="77">
        <v>254.28</v>
      </c>
      <c r="J24" s="28">
        <v>313.23</v>
      </c>
    </row>
    <row r="25" spans="1:10" ht="102.75" thickBot="1" x14ac:dyDescent="0.3">
      <c r="A25" s="57" t="s">
        <v>138</v>
      </c>
      <c r="B25" s="59" t="s">
        <v>139</v>
      </c>
      <c r="C25" s="59">
        <v>801</v>
      </c>
      <c r="D25" s="65" t="s">
        <v>153</v>
      </c>
      <c r="E25" s="65" t="s">
        <v>151</v>
      </c>
      <c r="F25" s="61">
        <v>110300190</v>
      </c>
      <c r="G25" s="61"/>
      <c r="H25" s="60"/>
      <c r="I25" s="77">
        <v>254.28</v>
      </c>
      <c r="J25" s="28">
        <v>313.23</v>
      </c>
    </row>
    <row r="26" spans="1:10" ht="42.75" customHeight="1" thickBot="1" x14ac:dyDescent="0.3">
      <c r="A26" s="57" t="s">
        <v>140</v>
      </c>
      <c r="B26" s="59" t="s">
        <v>118</v>
      </c>
      <c r="C26" s="59">
        <v>801</v>
      </c>
      <c r="D26" s="65" t="s">
        <v>153</v>
      </c>
      <c r="E26" s="65" t="s">
        <v>151</v>
      </c>
      <c r="F26" s="61">
        <v>110300190</v>
      </c>
      <c r="G26" s="61">
        <v>244</v>
      </c>
      <c r="H26" s="60">
        <v>-239.15</v>
      </c>
      <c r="I26" s="74">
        <v>254.28</v>
      </c>
      <c r="J26" s="28">
        <v>313.23</v>
      </c>
    </row>
    <row r="27" spans="1:10" ht="23.25" customHeight="1" thickBot="1" x14ac:dyDescent="0.3">
      <c r="A27" s="57" t="s">
        <v>141</v>
      </c>
      <c r="B27" s="58" t="s">
        <v>142</v>
      </c>
      <c r="C27" s="58">
        <v>801</v>
      </c>
      <c r="D27" s="66" t="s">
        <v>154</v>
      </c>
      <c r="E27" s="66" t="s">
        <v>113</v>
      </c>
      <c r="F27" s="62"/>
      <c r="G27" s="62"/>
      <c r="H27" s="70"/>
      <c r="I27" s="81">
        <f>I28</f>
        <v>347.39</v>
      </c>
      <c r="J27" s="81">
        <f>J28</f>
        <v>427.49</v>
      </c>
    </row>
    <row r="28" spans="1:10" ht="23.25" customHeight="1" thickBot="1" x14ac:dyDescent="0.3">
      <c r="A28" s="57" t="s">
        <v>143</v>
      </c>
      <c r="B28" s="59" t="s">
        <v>144</v>
      </c>
      <c r="C28" s="59">
        <v>801</v>
      </c>
      <c r="D28" s="65" t="s">
        <v>154</v>
      </c>
      <c r="E28" s="65" t="s">
        <v>156</v>
      </c>
      <c r="F28" s="61"/>
      <c r="G28" s="61"/>
      <c r="H28" s="77"/>
      <c r="I28" s="81">
        <f>I29</f>
        <v>347.39</v>
      </c>
      <c r="J28" s="81">
        <f>J29</f>
        <v>427.49</v>
      </c>
    </row>
    <row r="29" spans="1:10" ht="102.75" customHeight="1" thickBot="1" x14ac:dyDescent="0.3">
      <c r="A29" s="57" t="s">
        <v>145</v>
      </c>
      <c r="B29" s="59" t="s">
        <v>146</v>
      </c>
      <c r="C29" s="59">
        <v>801</v>
      </c>
      <c r="D29" s="65" t="s">
        <v>154</v>
      </c>
      <c r="E29" s="65" t="s">
        <v>156</v>
      </c>
      <c r="F29" s="61">
        <v>120100190</v>
      </c>
      <c r="G29" s="61"/>
      <c r="H29" s="77">
        <v>93.21</v>
      </c>
      <c r="I29" s="81">
        <f>I30+I31</f>
        <v>347.39</v>
      </c>
      <c r="J29" s="81">
        <f>J30+J31</f>
        <v>427.49</v>
      </c>
    </row>
    <row r="30" spans="1:10" ht="42" customHeight="1" thickBot="1" x14ac:dyDescent="0.3">
      <c r="A30" s="57" t="s">
        <v>147</v>
      </c>
      <c r="B30" s="59" t="s">
        <v>118</v>
      </c>
      <c r="C30" s="59">
        <v>801</v>
      </c>
      <c r="D30" s="65" t="s">
        <v>154</v>
      </c>
      <c r="E30" s="65" t="s">
        <v>156</v>
      </c>
      <c r="F30" s="61">
        <v>120100190</v>
      </c>
      <c r="G30" s="61">
        <v>244</v>
      </c>
      <c r="H30" s="60"/>
      <c r="I30" s="77">
        <v>292.39</v>
      </c>
      <c r="J30" s="78">
        <v>372.49</v>
      </c>
    </row>
    <row r="31" spans="1:10" ht="20.25" customHeight="1" thickBot="1" x14ac:dyDescent="0.3">
      <c r="A31" s="57" t="s">
        <v>148</v>
      </c>
      <c r="B31" s="59" t="s">
        <v>132</v>
      </c>
      <c r="C31" s="59">
        <v>801</v>
      </c>
      <c r="D31" s="65" t="s">
        <v>154</v>
      </c>
      <c r="E31" s="65" t="s">
        <v>156</v>
      </c>
      <c r="F31" s="61">
        <v>120100190</v>
      </c>
      <c r="G31" s="61">
        <v>247</v>
      </c>
      <c r="H31" s="60"/>
      <c r="I31" s="73">
        <v>55</v>
      </c>
      <c r="J31" s="81">
        <v>55</v>
      </c>
    </row>
    <row r="32" spans="1:10" ht="21" customHeight="1" thickBot="1" x14ac:dyDescent="0.3">
      <c r="A32" s="57" t="s">
        <v>149</v>
      </c>
      <c r="B32" s="246" t="s">
        <v>150</v>
      </c>
      <c r="C32" s="247"/>
      <c r="D32" s="247"/>
      <c r="E32" s="247"/>
      <c r="F32" s="247"/>
      <c r="G32" s="248"/>
      <c r="H32" s="70">
        <f>SUM(H11:H31)</f>
        <v>35.409999999999982</v>
      </c>
      <c r="I32" s="80">
        <f>I11+I18+I23+I27</f>
        <v>3065.4500000000003</v>
      </c>
      <c r="J32" s="80">
        <f>J11+J18+J23+J27</f>
        <v>2919.5</v>
      </c>
    </row>
  </sheetData>
  <mergeCells count="12">
    <mergeCell ref="J8:J9"/>
    <mergeCell ref="D8:D9"/>
    <mergeCell ref="E8:E9"/>
    <mergeCell ref="F8:F9"/>
    <mergeCell ref="G8:G9"/>
    <mergeCell ref="G1:I4"/>
    <mergeCell ref="A5:I6"/>
    <mergeCell ref="B32:G32"/>
    <mergeCell ref="H8:I8"/>
    <mergeCell ref="A8:A9"/>
    <mergeCell ref="B8:B9"/>
    <mergeCell ref="C8:C9"/>
  </mergeCells>
  <pageMargins left="0.7" right="0.7" top="0.75" bottom="0.75" header="0.3" footer="0.3"/>
  <pageSetup paperSize="9" scale="68" fitToHeight="0"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selection activeCell="M18" sqref="M18"/>
    </sheetView>
  </sheetViews>
  <sheetFormatPr defaultRowHeight="15" x14ac:dyDescent="0.25"/>
  <cols>
    <col min="1" max="1" width="44.85546875" customWidth="1"/>
    <col min="2" max="2" width="8.28515625" customWidth="1"/>
    <col min="3" max="3" width="9.140625" hidden="1" customWidth="1"/>
    <col min="4" max="4" width="2.85546875" customWidth="1"/>
    <col min="5" max="5" width="9.28515625" customWidth="1"/>
    <col min="7" max="7" width="25.140625" customWidth="1"/>
  </cols>
  <sheetData>
    <row r="1" spans="1:8" ht="15" customHeight="1" x14ac:dyDescent="0.25">
      <c r="A1" s="255"/>
      <c r="B1" s="151" t="s">
        <v>342</v>
      </c>
      <c r="C1" s="151"/>
      <c r="D1" s="151"/>
      <c r="E1" s="151"/>
      <c r="F1" s="151"/>
      <c r="G1" s="151"/>
      <c r="H1" s="151"/>
    </row>
    <row r="2" spans="1:8" ht="15" customHeight="1" x14ac:dyDescent="0.25">
      <c r="A2" s="255"/>
      <c r="B2" s="151"/>
      <c r="C2" s="151"/>
      <c r="D2" s="151"/>
      <c r="E2" s="151"/>
      <c r="F2" s="151"/>
      <c r="G2" s="151"/>
      <c r="H2" s="151"/>
    </row>
    <row r="3" spans="1:8" ht="15" customHeight="1" x14ac:dyDescent="0.25">
      <c r="A3" s="255"/>
      <c r="B3" s="151"/>
      <c r="C3" s="151"/>
      <c r="D3" s="151"/>
      <c r="E3" s="151"/>
      <c r="F3" s="151"/>
      <c r="G3" s="151"/>
      <c r="H3" s="151"/>
    </row>
    <row r="4" spans="1:8" ht="15" customHeight="1" x14ac:dyDescent="0.25">
      <c r="A4" s="255"/>
      <c r="B4" s="151"/>
      <c r="C4" s="151"/>
      <c r="D4" s="151"/>
      <c r="E4" s="151"/>
      <c r="F4" s="151"/>
      <c r="G4" s="151"/>
      <c r="H4" s="151"/>
    </row>
    <row r="5" spans="1:8" ht="15.75" customHeight="1" x14ac:dyDescent="0.25">
      <c r="A5" s="152" t="s">
        <v>159</v>
      </c>
      <c r="B5" s="152"/>
      <c r="C5" s="152"/>
      <c r="D5" s="152"/>
      <c r="E5" s="152"/>
      <c r="F5" s="152"/>
      <c r="G5" s="152"/>
      <c r="H5" s="152"/>
    </row>
    <row r="6" spans="1:8" ht="47.25" customHeight="1" x14ac:dyDescent="0.25">
      <c r="A6" s="152" t="s">
        <v>193</v>
      </c>
      <c r="B6" s="152"/>
      <c r="C6" s="152"/>
      <c r="D6" s="152"/>
      <c r="E6" s="152"/>
      <c r="F6" s="152"/>
      <c r="G6" s="152"/>
      <c r="H6" s="152"/>
    </row>
    <row r="7" spans="1:8" ht="15.75" thickBot="1" x14ac:dyDescent="0.3">
      <c r="A7" s="256"/>
      <c r="B7" s="256"/>
      <c r="C7" s="42"/>
      <c r="D7" s="257" t="s">
        <v>160</v>
      </c>
      <c r="E7" s="257"/>
      <c r="F7" s="257"/>
      <c r="G7" s="258"/>
      <c r="H7" s="258"/>
    </row>
    <row r="8" spans="1:8" ht="26.25" thickBot="1" x14ac:dyDescent="0.3">
      <c r="A8" s="28" t="s">
        <v>161</v>
      </c>
      <c r="B8" s="201" t="s">
        <v>162</v>
      </c>
      <c r="C8" s="259"/>
      <c r="D8" s="202"/>
      <c r="E8" s="25" t="s">
        <v>66</v>
      </c>
      <c r="F8" s="201" t="s">
        <v>67</v>
      </c>
      <c r="G8" s="202"/>
      <c r="H8" s="41"/>
    </row>
    <row r="9" spans="1:8" ht="15.75" thickBot="1" x14ac:dyDescent="0.3">
      <c r="A9" s="26">
        <v>1</v>
      </c>
      <c r="B9" s="201">
        <v>2</v>
      </c>
      <c r="C9" s="259"/>
      <c r="D9" s="202"/>
      <c r="E9" s="27">
        <v>3</v>
      </c>
      <c r="F9" s="201">
        <v>4</v>
      </c>
      <c r="G9" s="202"/>
      <c r="H9" s="41"/>
    </row>
    <row r="10" spans="1:8" ht="23.25" customHeight="1" thickBot="1" x14ac:dyDescent="0.3">
      <c r="A10" s="72" t="s">
        <v>163</v>
      </c>
      <c r="B10" s="195" t="s">
        <v>164</v>
      </c>
      <c r="C10" s="252"/>
      <c r="D10" s="196"/>
      <c r="E10" s="47"/>
      <c r="F10" s="209">
        <f>SUM(F11:G14)</f>
        <v>2488.2700000000004</v>
      </c>
      <c r="G10" s="210"/>
      <c r="H10" s="41"/>
    </row>
    <row r="11" spans="1:8" ht="51.75" customHeight="1" thickBot="1" x14ac:dyDescent="0.3">
      <c r="A11" s="82" t="s">
        <v>165</v>
      </c>
      <c r="B11" s="201" t="s">
        <v>166</v>
      </c>
      <c r="C11" s="259"/>
      <c r="D11" s="202"/>
      <c r="E11" s="47"/>
      <c r="F11" s="211">
        <v>568.29</v>
      </c>
      <c r="G11" s="212"/>
      <c r="H11" s="41"/>
    </row>
    <row r="12" spans="1:8" ht="63.75" customHeight="1" thickBot="1" x14ac:dyDescent="0.3">
      <c r="A12" s="82" t="s">
        <v>167</v>
      </c>
      <c r="B12" s="201" t="s">
        <v>168</v>
      </c>
      <c r="C12" s="259"/>
      <c r="D12" s="202"/>
      <c r="E12" s="47"/>
      <c r="F12" s="211">
        <v>1909.68</v>
      </c>
      <c r="G12" s="212"/>
      <c r="H12" s="41"/>
    </row>
    <row r="13" spans="1:8" ht="53.25" customHeight="1" thickBot="1" x14ac:dyDescent="0.3">
      <c r="A13" s="82" t="s">
        <v>169</v>
      </c>
      <c r="B13" s="201" t="s">
        <v>170</v>
      </c>
      <c r="C13" s="259"/>
      <c r="D13" s="202"/>
      <c r="E13" s="47"/>
      <c r="F13" s="211">
        <v>0.3</v>
      </c>
      <c r="G13" s="212"/>
      <c r="H13" s="41"/>
    </row>
    <row r="14" spans="1:8" ht="21.75" customHeight="1" thickBot="1" x14ac:dyDescent="0.3">
      <c r="A14" s="82" t="s">
        <v>171</v>
      </c>
      <c r="B14" s="201" t="s">
        <v>172</v>
      </c>
      <c r="C14" s="259"/>
      <c r="D14" s="202"/>
      <c r="E14" s="47"/>
      <c r="F14" s="260">
        <v>10</v>
      </c>
      <c r="G14" s="261"/>
      <c r="H14" s="41"/>
    </row>
    <row r="15" spans="1:8" ht="24" customHeight="1" thickBot="1" x14ac:dyDescent="0.3">
      <c r="A15" s="72" t="s">
        <v>173</v>
      </c>
      <c r="B15" s="195" t="s">
        <v>174</v>
      </c>
      <c r="C15" s="252"/>
      <c r="D15" s="196"/>
      <c r="E15" s="47"/>
      <c r="F15" s="209">
        <v>137.69999999999999</v>
      </c>
      <c r="G15" s="210"/>
      <c r="H15" s="41"/>
    </row>
    <row r="16" spans="1:8" ht="23.25" customHeight="1" thickBot="1" x14ac:dyDescent="0.3">
      <c r="A16" s="82" t="s">
        <v>175</v>
      </c>
      <c r="B16" s="201" t="s">
        <v>176</v>
      </c>
      <c r="C16" s="259"/>
      <c r="D16" s="202"/>
      <c r="E16" s="47"/>
      <c r="F16" s="211">
        <v>137.69999999999999</v>
      </c>
      <c r="G16" s="212"/>
      <c r="H16" s="41"/>
    </row>
    <row r="17" spans="1:8" ht="35.25" customHeight="1" thickBot="1" x14ac:dyDescent="0.3">
      <c r="A17" s="72" t="s">
        <v>177</v>
      </c>
      <c r="B17" s="195" t="s">
        <v>178</v>
      </c>
      <c r="C17" s="252"/>
      <c r="D17" s="196"/>
      <c r="E17" s="47"/>
      <c r="F17" s="209">
        <v>74.5</v>
      </c>
      <c r="G17" s="210"/>
      <c r="H17" s="41"/>
    </row>
    <row r="18" spans="1:8" ht="36" customHeight="1" thickBot="1" x14ac:dyDescent="0.3">
      <c r="A18" s="82" t="s">
        <v>354</v>
      </c>
      <c r="B18" s="201" t="s">
        <v>179</v>
      </c>
      <c r="C18" s="259"/>
      <c r="D18" s="202"/>
      <c r="E18" s="47"/>
      <c r="F18" s="260">
        <v>70</v>
      </c>
      <c r="G18" s="261"/>
      <c r="H18" s="41"/>
    </row>
    <row r="19" spans="1:8" ht="33" customHeight="1" thickBot="1" x14ac:dyDescent="0.3">
      <c r="A19" s="82" t="s">
        <v>180</v>
      </c>
      <c r="B19" s="201" t="s">
        <v>181</v>
      </c>
      <c r="C19" s="259"/>
      <c r="D19" s="202"/>
      <c r="E19" s="47"/>
      <c r="F19" s="211">
        <v>4.5</v>
      </c>
      <c r="G19" s="212"/>
      <c r="H19" s="41"/>
    </row>
    <row r="20" spans="1:8" ht="20.25" customHeight="1" thickBot="1" x14ac:dyDescent="0.3">
      <c r="A20" s="72" t="s">
        <v>182</v>
      </c>
      <c r="B20" s="195" t="s">
        <v>183</v>
      </c>
      <c r="C20" s="252"/>
      <c r="D20" s="196"/>
      <c r="E20" s="47"/>
      <c r="F20" s="209">
        <f>SUM(F21:G22)</f>
        <v>2208.0299999999997</v>
      </c>
      <c r="G20" s="210"/>
      <c r="H20" s="41"/>
    </row>
    <row r="21" spans="1:8" ht="20.25" customHeight="1" thickBot="1" x14ac:dyDescent="0.3">
      <c r="A21" s="82" t="s">
        <v>126</v>
      </c>
      <c r="B21" s="201" t="s">
        <v>184</v>
      </c>
      <c r="C21" s="259"/>
      <c r="D21" s="202"/>
      <c r="E21" s="47"/>
      <c r="F21" s="211">
        <v>2207.9299999999998</v>
      </c>
      <c r="G21" s="212"/>
      <c r="H21" s="41"/>
    </row>
    <row r="22" spans="1:8" ht="21" customHeight="1" thickBot="1" x14ac:dyDescent="0.3">
      <c r="A22" s="82" t="s">
        <v>133</v>
      </c>
      <c r="B22" s="201" t="s">
        <v>185</v>
      </c>
      <c r="C22" s="259"/>
      <c r="D22" s="202"/>
      <c r="E22" s="47"/>
      <c r="F22" s="211">
        <v>0.1</v>
      </c>
      <c r="G22" s="212"/>
      <c r="H22" s="41"/>
    </row>
    <row r="23" spans="1:8" ht="21" customHeight="1" thickBot="1" x14ac:dyDescent="0.3">
      <c r="A23" s="72" t="s">
        <v>186</v>
      </c>
      <c r="B23" s="195" t="s">
        <v>187</v>
      </c>
      <c r="C23" s="252"/>
      <c r="D23" s="196"/>
      <c r="E23" s="47"/>
      <c r="F23" s="209">
        <v>493.43</v>
      </c>
      <c r="G23" s="210"/>
      <c r="H23" s="41"/>
    </row>
    <row r="24" spans="1:8" ht="21" customHeight="1" thickBot="1" x14ac:dyDescent="0.3">
      <c r="A24" s="82" t="s">
        <v>137</v>
      </c>
      <c r="B24" s="201" t="s">
        <v>188</v>
      </c>
      <c r="C24" s="259"/>
      <c r="D24" s="202"/>
      <c r="E24" s="47"/>
      <c r="F24" s="211">
        <v>493.43</v>
      </c>
      <c r="G24" s="212"/>
      <c r="H24" s="41"/>
    </row>
    <row r="25" spans="1:8" ht="22.5" customHeight="1" thickBot="1" x14ac:dyDescent="0.3">
      <c r="A25" s="72" t="s">
        <v>189</v>
      </c>
      <c r="B25" s="195" t="s">
        <v>190</v>
      </c>
      <c r="C25" s="252"/>
      <c r="D25" s="196"/>
      <c r="E25" s="47"/>
      <c r="F25" s="209">
        <v>254.28</v>
      </c>
      <c r="G25" s="210"/>
      <c r="H25" s="41"/>
    </row>
    <row r="26" spans="1:8" ht="15.75" thickBot="1" x14ac:dyDescent="0.3">
      <c r="A26" s="82" t="s">
        <v>191</v>
      </c>
      <c r="B26" s="201" t="s">
        <v>192</v>
      </c>
      <c r="C26" s="259"/>
      <c r="D26" s="202"/>
      <c r="E26" s="47"/>
      <c r="F26" s="211">
        <v>254.28</v>
      </c>
      <c r="G26" s="212"/>
      <c r="H26" s="41"/>
    </row>
    <row r="27" spans="1:8" ht="18.75" customHeight="1" thickBot="1" x14ac:dyDescent="0.3">
      <c r="A27" s="72" t="s">
        <v>150</v>
      </c>
      <c r="B27" s="195"/>
      <c r="C27" s="252"/>
      <c r="D27" s="196"/>
      <c r="E27" s="47"/>
      <c r="F27" s="209">
        <f>F10+F15+F17+F20+F23+F25</f>
        <v>5656.21</v>
      </c>
      <c r="G27" s="210"/>
      <c r="H27" s="41"/>
    </row>
    <row r="28" spans="1:8" ht="13.5" customHeight="1" x14ac:dyDescent="0.25">
      <c r="H28" s="41"/>
    </row>
    <row r="29" spans="1:8" ht="18" customHeight="1" x14ac:dyDescent="0.25">
      <c r="H29" s="41"/>
    </row>
  </sheetData>
  <mergeCells count="47">
    <mergeCell ref="B23:D23"/>
    <mergeCell ref="F23:G23"/>
    <mergeCell ref="B27:D27"/>
    <mergeCell ref="F27:G27"/>
    <mergeCell ref="B24:D24"/>
    <mergeCell ref="F24:G24"/>
    <mergeCell ref="B25:D25"/>
    <mergeCell ref="F25:G25"/>
    <mergeCell ref="B26:D26"/>
    <mergeCell ref="F26:G26"/>
    <mergeCell ref="B20:D20"/>
    <mergeCell ref="F20:G20"/>
    <mergeCell ref="B21:D21"/>
    <mergeCell ref="F21:G21"/>
    <mergeCell ref="B22:D22"/>
    <mergeCell ref="F22:G22"/>
    <mergeCell ref="B17:D17"/>
    <mergeCell ref="F17:G17"/>
    <mergeCell ref="B18:D18"/>
    <mergeCell ref="F18:G18"/>
    <mergeCell ref="B19:D19"/>
    <mergeCell ref="F19:G19"/>
    <mergeCell ref="B14:D14"/>
    <mergeCell ref="F14:G14"/>
    <mergeCell ref="B15:D15"/>
    <mergeCell ref="F15:G15"/>
    <mergeCell ref="B16:D16"/>
    <mergeCell ref="F16:G16"/>
    <mergeCell ref="B11:D11"/>
    <mergeCell ref="F11:G11"/>
    <mergeCell ref="B12:D12"/>
    <mergeCell ref="F12:G12"/>
    <mergeCell ref="B13:D13"/>
    <mergeCell ref="F13:G13"/>
    <mergeCell ref="B8:D8"/>
    <mergeCell ref="F8:G8"/>
    <mergeCell ref="B9:D9"/>
    <mergeCell ref="F9:G9"/>
    <mergeCell ref="B10:D10"/>
    <mergeCell ref="F10:G10"/>
    <mergeCell ref="A5:H5"/>
    <mergeCell ref="A1:A4"/>
    <mergeCell ref="B1:H4"/>
    <mergeCell ref="A6:H6"/>
    <mergeCell ref="A7:B7"/>
    <mergeCell ref="D7:F7"/>
    <mergeCell ref="G7:H7"/>
  </mergeCells>
  <pageMargins left="0.7" right="0.7" top="0.75" bottom="0.75" header="0.3" footer="0.3"/>
  <pageSetup paperSize="9" scale="80"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17</vt:i4>
      </vt:variant>
    </vt:vector>
  </HeadingPairs>
  <TitlesOfParts>
    <vt:vector size="17" baseType="lpstr">
      <vt:lpstr>Приложение 1</vt:lpstr>
      <vt:lpstr>приложение 2</vt:lpstr>
      <vt:lpstr>приложение 3</vt:lpstr>
      <vt:lpstr>приложение 4</vt:lpstr>
      <vt:lpstr>приложение 5</vt:lpstr>
      <vt:lpstr>приложение 6</vt:lpstr>
      <vt:lpstr>приложение 7</vt:lpstr>
      <vt:lpstr>приложение 8</vt:lpstr>
      <vt:lpstr>приложение 9</vt:lpstr>
      <vt:lpstr>приложение 10</vt:lpstr>
      <vt:lpstr>приложение11</vt:lpstr>
      <vt:lpstr>приложение 12</vt:lpstr>
      <vt:lpstr>приложение 13</vt:lpstr>
      <vt:lpstr>приложение 14</vt:lpstr>
      <vt:lpstr>приложение 15 </vt:lpstr>
      <vt:lpstr>приложение 16</vt:lpstr>
      <vt:lpstr>приложение 17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2021-11-11T02:41:55Z</dcterms:modified>
</cp:coreProperties>
</file>