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12"/>
  </bookViews>
  <sheets>
    <sheet name="Приложение 1" sheetId="1" r:id="rId1"/>
    <sheet name="приложение 2" sheetId="2" r:id="rId2"/>
    <sheet name="приложение 3" sheetId="3" r:id="rId3"/>
    <sheet name="приложение 4" sheetId="4" r:id="rId4"/>
    <sheet name="приложение 5" sheetId="5" r:id="rId5"/>
    <sheet name="приложение 6" sheetId="6" r:id="rId6"/>
    <sheet name="приложение 7" sheetId="7" r:id="rId7"/>
    <sheet name="приложение 8" sheetId="8" r:id="rId8"/>
    <sheet name="приложение 9" sheetId="9" r:id="rId9"/>
    <sheet name="приложение 10" sheetId="10" r:id="rId10"/>
    <sheet name="приложение11" sheetId="11" r:id="rId11"/>
    <sheet name="приложение 12" sheetId="12" r:id="rId12"/>
    <sheet name="приложение 13" sheetId="13" r:id="rId13"/>
    <sheet name="приложение 14" sheetId="14" r:id="rId14"/>
    <sheet name="приложение 15 " sheetId="15" r:id="rId15"/>
    <sheet name="приложение 16" sheetId="16" r:id="rId16"/>
    <sheet name="приложение 17" sheetId="17" r:id="rId17"/>
  </sheets>
  <calcPr calcId="152511"/>
</workbook>
</file>

<file path=xl/calcChain.xml><?xml version="1.0" encoding="utf-8"?>
<calcChain xmlns="http://schemas.openxmlformats.org/spreadsheetml/2006/main">
  <c r="I16" i="11" l="1"/>
  <c r="H32" i="8" l="1"/>
  <c r="J60" i="12"/>
  <c r="I60" i="12"/>
  <c r="H60" i="12"/>
  <c r="I51" i="11" l="1"/>
  <c r="I52" i="11"/>
  <c r="I53" i="11"/>
  <c r="I40" i="11"/>
  <c r="I10" i="11"/>
  <c r="I58" i="11" s="1"/>
  <c r="C29" i="10"/>
  <c r="E29" i="10"/>
  <c r="D29" i="10"/>
  <c r="E21" i="10" l="1"/>
  <c r="D21" i="10"/>
  <c r="I20" i="8"/>
  <c r="E18" i="10"/>
  <c r="D18" i="10"/>
  <c r="E11" i="10"/>
  <c r="D11" i="10"/>
  <c r="F20" i="9" l="1"/>
  <c r="F10" i="9"/>
  <c r="F27" i="9" s="1"/>
  <c r="J28" i="8"/>
  <c r="J27" i="8" s="1"/>
  <c r="J29" i="8"/>
  <c r="J20" i="8"/>
  <c r="J19" i="8" s="1"/>
  <c r="J18" i="8" s="1"/>
  <c r="J32" i="8" s="1"/>
  <c r="J11" i="8"/>
  <c r="I11" i="8"/>
  <c r="I29" i="8"/>
  <c r="I28" i="8" s="1"/>
  <c r="I27" i="8" s="1"/>
  <c r="I19" i="8"/>
  <c r="I18" i="8" s="1"/>
  <c r="I31" i="7"/>
  <c r="I27" i="7"/>
  <c r="I28" i="7"/>
  <c r="I17" i="7"/>
  <c r="I18" i="7"/>
  <c r="I19" i="7"/>
  <c r="I10" i="7"/>
  <c r="J31" i="6"/>
  <c r="J12" i="6"/>
  <c r="H12" i="6"/>
  <c r="H31" i="6" s="1"/>
  <c r="H25" i="6"/>
  <c r="H26" i="6"/>
  <c r="I32" i="8" l="1"/>
  <c r="H28" i="5"/>
  <c r="H15" i="5"/>
  <c r="H10" i="5"/>
  <c r="H9" i="5" s="1"/>
  <c r="H23" i="5"/>
  <c r="H22" i="5" s="1"/>
</calcChain>
</file>

<file path=xl/sharedStrings.xml><?xml version="1.0" encoding="utf-8"?>
<sst xmlns="http://schemas.openxmlformats.org/spreadsheetml/2006/main" count="987" uniqueCount="355">
  <si>
    <t>Приложение 1</t>
  </si>
  <si>
    <t>Код главы</t>
  </si>
  <si>
    <t>Код группы, подгруппы, статьи и вида источников</t>
  </si>
  <si>
    <t>Наименование</t>
  </si>
  <si>
    <t>Сумма</t>
  </si>
  <si>
    <t>Сельская администрация Паспаульского сельского поселения Чойского района РА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</si>
  <si>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</si>
  <si>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</si>
  <si>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</si>
  <si>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</si>
  <si>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</si>
  <si>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</si>
  <si>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</si>
  <si>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</si>
  <si>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</si>
  <si>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Итого источников финансирования</t>
  </si>
  <si>
    <t>Источники финансирования дефицита бюджета муниципального образования «Паспаульское сельское поселение» на 2022 год по кодам классификации источников финансирования дефицитов бюджета</t>
  </si>
  <si>
    <t>Приложение 2</t>
  </si>
  <si>
    <t>Источники финансирования дефицита бюджета муниципального образования «Паспаульское сельское поселение» на 2022-2023 год по кодам классификации источников финансирования дефицитов бюджета</t>
  </si>
  <si>
    <t>2023г.</t>
  </si>
  <si>
    <t>Приложение 3</t>
  </si>
  <si>
    <t xml:space="preserve">  </t>
  </si>
  <si>
    <t>Перечень главных администраторов доходов бюджета муниципального образования «Паспаульское сельское поселение» Чойского района Республики Алтай</t>
  </si>
  <si>
    <t>Наименование доходов</t>
  </si>
  <si>
    <t>Доходы от сдачи в аренду имущества, составляющего казну сельских поселений (за исключением земельных участков)</t>
  </si>
  <si>
    <t>Доходы поступающие в порядке возмещения расходов, понесенных в связи с эксплуатацией имущества сельских поселений</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</si>
  <si>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</si>
  <si>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</si>
  <si>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</si>
  <si>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</si>
  <si>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</si>
  <si>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Невыясненные поступления, зачисляемые в бюджеты сельских поселений</t>
  </si>
  <si>
    <t>Прочие неналоговые доходы бюджетов сельских поселений</t>
  </si>
  <si>
    <t>Инициативные платежи, зачисляемые в бюджеты сельских поселений</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</si>
  <si>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</si>
  <si>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</si>
  <si>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</si>
  <si>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</si>
  <si>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</si>
  <si>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Возврат прочих остатков субсидии, субвенций и иных межбюджетных трансфертов, имеющих целевое назначение, прошлых лет из бюджетов сельских поселений</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</si>
  <si>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</si>
  <si>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Код главы администратора</t>
  </si>
  <si>
    <t>Код доходов</t>
  </si>
  <si>
    <t>1 11 05075 10 0000 120</t>
  </si>
  <si>
    <t>1 13 02065 10 0000 130</t>
  </si>
  <si>
    <t>1 14 02050 10 0000 410</t>
  </si>
  <si>
    <t>1 14 02052 10 0000 410</t>
  </si>
  <si>
    <t>1 14 02053 10 0000 410</t>
  </si>
  <si>
    <t>1 14 02050 10 0000 440</t>
  </si>
  <si>
    <t>1 14 02053 10 0000 440</t>
  </si>
  <si>
    <t>1 17 01050 10 0000 180</t>
  </si>
  <si>
    <t>1 17 05050 10 0000 180</t>
  </si>
  <si>
    <t>1 17 15030  10 0000 150</t>
  </si>
  <si>
    <t>2 02 15001 10 0000 150</t>
  </si>
  <si>
    <t>2 02 15002 10 0000 150</t>
  </si>
  <si>
    <t>2 02 35118 10 0000 150</t>
  </si>
  <si>
    <t>2 02 49999 10 0000 150</t>
  </si>
  <si>
    <t>2 08 05000 10 0000 180</t>
  </si>
  <si>
    <t>2 19 60010 10 0000 150</t>
  </si>
  <si>
    <t>2 02 29999 10 0000 150</t>
  </si>
  <si>
    <t>Приложение 4</t>
  </si>
  <si>
    <t>Перечень главных администраторов источников финансирования дефицита бюджета муниципального образования "Паспаульское сельское поселение"</t>
  </si>
  <si>
    <t>Приложение 5</t>
  </si>
  <si>
    <r>
      <t> </t>
    </r>
    <r>
      <rPr>
        <sz val="9"/>
        <color theme="1"/>
        <rFont val="Times New Roman"/>
        <family val="1"/>
        <charset val="204"/>
      </rPr>
      <t>(тыс. рублей)</t>
    </r>
  </si>
  <si>
    <t>Код главного администратора доходов бюджета</t>
  </si>
  <si>
    <t>Код бюджетной классификации Российской Федерации</t>
  </si>
  <si>
    <t>Изменения (+;-)</t>
  </si>
  <si>
    <t>Сумма с учетом изменений</t>
  </si>
  <si>
    <t>1 00 00000 00 0000 000</t>
  </si>
  <si>
    <t>Налоговые и неналоговые доходы</t>
  </si>
  <si>
    <t>Налоговые доходы</t>
  </si>
  <si>
    <t>1 01 02000 01 0000 110</t>
  </si>
  <si>
    <t>Налог на доходы физических лиц</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</si>
  <si>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</si>
  <si>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ст.227,227.1,228 НК РФ</t>
  </si>
  <si>
    <t>1 05 00000 00 0000 000</t>
  </si>
  <si>
    <t>Налоги на совокупный доход</t>
  </si>
  <si>
    <t>1 05 03010 01 0000 110</t>
  </si>
  <si>
    <t>Единый сельскохозяйственный налог</t>
  </si>
  <si>
    <t>1 06 00000 00 0000 000</t>
  </si>
  <si>
    <t>Налоги на имущество</t>
  </si>
  <si>
    <t>1 06 01000 00 0000 110</t>
  </si>
  <si>
    <r>
      <t>Налог на имущество физических лиц</t>
    </r>
    <r>
      <rPr>
        <i/>
        <sz val="10"/>
        <color theme="1"/>
        <rFont val="Times New Roman"/>
        <family val="1"/>
        <charset val="204"/>
      </rPr>
      <t xml:space="preserve"> </t>
    </r>
    <r>
      <rPr>
        <i/>
        <sz val="10"/>
        <color rgb="FFFF0000"/>
        <rFont val="Times New Roman"/>
        <family val="1"/>
        <charset val="204"/>
      </rPr>
      <t xml:space="preserve"> </t>
    </r>
  </si>
  <si>
    <t>1 06 06000 00 0000 110</t>
  </si>
  <si>
    <r>
      <t xml:space="preserve">Земельный налог </t>
    </r>
    <r>
      <rPr>
        <i/>
        <sz val="10"/>
        <color rgb="FFFF0000"/>
        <rFont val="Times New Roman"/>
        <family val="1"/>
        <charset val="204"/>
      </rPr>
      <t xml:space="preserve"> </t>
    </r>
  </si>
  <si>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</si>
  <si>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</si>
  <si>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</si>
  <si>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лиц, обладающих земельным участком, расположенным в границах сельских поселений</t>
  </si>
  <si>
    <t>Неналоговые доходы</t>
  </si>
  <si>
    <t>Доходы, поступающие в порядке возмещения расходов, понесенных в связи с эксплуатацией имущества сельских поселений</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</si>
  <si>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</si>
  <si>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</si>
  <si>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</si>
  <si>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</si>
  <si>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прочие межбюджетные трансферы, передаваемые бюджетам сельских поселений в сфере осуществления дорожной деятельности</t>
  </si>
  <si>
    <t>Иные межбюджетные трансферты бюджетам сельских поселений на мероприятия по ликвидации дикорастущей конопли</t>
  </si>
  <si>
    <t>Всего доходов</t>
  </si>
  <si>
    <t>Объем поступлений доходов в бюджет муниципального образования "Паспаульское сельское поселение" в 2022 году</t>
  </si>
  <si>
    <t xml:space="preserve"> </t>
  </si>
  <si>
    <t>2023 год</t>
  </si>
  <si>
    <t>Объем поступлений доходов в бюджет муниципального образования "Паспаульское сельское поселение" в 2023-2024 годах</t>
  </si>
  <si>
    <t>№п/п</t>
  </si>
  <si>
    <t>Наименование показателей</t>
  </si>
  <si>
    <t>Главный распорядитель бюджетных средств</t>
  </si>
  <si>
    <t>раздел</t>
  </si>
  <si>
    <t>подраздел</t>
  </si>
  <si>
    <t>целевая статья</t>
  </si>
  <si>
    <t>изменения</t>
  </si>
  <si>
    <t>вид расходов</t>
  </si>
  <si>
    <t>сумма с учетом изменений</t>
  </si>
  <si>
    <r>
      <t xml:space="preserve">         </t>
    </r>
    <r>
      <rPr>
        <sz val="10"/>
        <color theme="1"/>
        <rFont val="Times New Roman"/>
        <family val="1"/>
        <charset val="204"/>
      </rPr>
      <t>1</t>
    </r>
    <r>
      <rPr>
        <sz val="7"/>
        <color theme="1"/>
        <rFont val="Times New Roman"/>
        <family val="1"/>
        <charset val="204"/>
      </rPr>
      <t xml:space="preserve">            </t>
    </r>
    <r>
      <rPr>
        <sz val="10"/>
        <color theme="1"/>
        <rFont val="Times New Roman"/>
        <family val="1"/>
        <charset val="204"/>
      </rPr>
      <t> </t>
    </r>
  </si>
  <si>
    <t>Национальная безопасность и правоохранительная деятельность</t>
  </si>
  <si>
    <t> 00</t>
  </si>
  <si>
    <r>
      <t xml:space="preserve">         </t>
    </r>
    <r>
      <rPr>
        <sz val="10"/>
        <color theme="1"/>
        <rFont val="Times New Roman"/>
        <family val="1"/>
        <charset val="204"/>
      </rPr>
      <t>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</si>
  <si>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</si>
  <si>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 подпрограммы «Устойчивое развитие систем жизнеобеспечения»</t>
  </si>
  <si>
    <r>
      <t xml:space="preserve">         </t>
    </r>
    <r>
      <rPr>
        <sz val="10"/>
        <color theme="1"/>
        <rFont val="Times New Roman"/>
        <family val="1"/>
        <charset val="204"/>
      </rPr>
      <t>4</t>
    </r>
    <r>
      <rPr>
        <sz val="7"/>
        <color theme="1"/>
        <rFont val="Times New Roman"/>
        <family val="1"/>
        <charset val="204"/>
      </rPr>
      <t xml:space="preserve">            </t>
    </r>
    <r>
      <rPr>
        <sz val="10"/>
        <color theme="1"/>
        <rFont val="Times New Roman"/>
        <family val="1"/>
        <charset val="204"/>
      </rPr>
      <t> </t>
    </r>
  </si>
  <si>
    <t>Прочая закупка товаров, работ и услуг для обеспечения государственных (муниципальных) нужд</t>
  </si>
  <si>
    <r>
      <t xml:space="preserve">         </t>
    </r>
    <r>
      <rPr>
        <sz val="10"/>
        <color theme="1"/>
        <rFont val="Times New Roman"/>
        <family val="1"/>
        <charset val="204"/>
      </rPr>
      <t>5</t>
    </r>
    <r>
      <rPr>
        <sz val="7"/>
        <color theme="1"/>
        <rFont val="Times New Roman"/>
        <family val="1"/>
        <charset val="204"/>
      </rPr>
      <t xml:space="preserve">            </t>
    </r>
    <r>
      <rPr>
        <sz val="10"/>
        <color theme="1"/>
        <rFont val="Times New Roman"/>
        <family val="1"/>
        <charset val="204"/>
      </rPr>
      <t> </t>
    </r>
  </si>
  <si>
    <t>Другие вопросы в области безопасности и правоохранительной деятельности</t>
  </si>
  <si>
    <r>
      <t xml:space="preserve">         </t>
    </r>
    <r>
      <rPr>
        <sz val="10"/>
        <color theme="1"/>
        <rFont val="Times New Roman"/>
        <family val="1"/>
        <charset val="204"/>
      </rPr>
      <t>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</si>
  <si>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</si>
  <si>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8</t>
    </r>
    <r>
      <rPr>
        <sz val="7"/>
        <color theme="1"/>
        <rFont val="Times New Roman"/>
        <family val="1"/>
        <charset val="204"/>
      </rPr>
      <t xml:space="preserve">            </t>
    </r>
    <r>
      <rPr>
        <sz val="10"/>
        <color theme="1"/>
        <rFont val="Times New Roman"/>
        <family val="1"/>
        <charset val="204"/>
      </rPr>
      <t> </t>
    </r>
  </si>
  <si>
    <t>Национальная экономика</t>
  </si>
  <si>
    <r>
      <t xml:space="preserve">         </t>
    </r>
    <r>
      <rPr>
        <sz val="10"/>
        <color theme="1"/>
        <rFont val="Times New Roman"/>
        <family val="1"/>
        <charset val="204"/>
      </rPr>
      <t>9</t>
    </r>
    <r>
      <rPr>
        <sz val="7"/>
        <color theme="1"/>
        <rFont val="Times New Roman"/>
        <family val="1"/>
        <charset val="204"/>
      </rPr>
      <t xml:space="preserve">            </t>
    </r>
    <r>
      <rPr>
        <sz val="10"/>
        <color theme="1"/>
        <rFont val="Times New Roman"/>
        <family val="1"/>
        <charset val="204"/>
      </rPr>
      <t> </t>
    </r>
  </si>
  <si>
    <t>Дорожное хозяйство (дорожные фонды)</t>
  </si>
  <si>
    <r>
      <t xml:space="preserve">     </t>
    </r>
    <r>
      <rPr>
        <sz val="10"/>
        <color theme="1"/>
        <rFont val="Times New Roman"/>
        <family val="1"/>
        <charset val="204"/>
      </rPr>
      <t>10</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</si>
  <si>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  подпрограмма «Устойчивое развитие систем жизнеобеспечения»Направление «Расходы формирующие дорожный фонд»</t>
  </si>
  <si>
    <t>0110200Д00</t>
  </si>
  <si>
    <r>
      <t xml:space="preserve">     </t>
    </r>
    <r>
      <rPr>
        <sz val="10"/>
        <color theme="1"/>
        <rFont val="Times New Roman"/>
        <family val="1"/>
        <charset val="204"/>
      </rPr>
      <t>11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</si>
  <si>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12</t>
    </r>
    <r>
      <rPr>
        <sz val="7"/>
        <color theme="1"/>
        <rFont val="Times New Roman"/>
        <family val="1"/>
        <charset val="204"/>
      </rPr>
      <t xml:space="preserve">            </t>
    </r>
    <r>
      <rPr>
        <sz val="10"/>
        <color theme="1"/>
        <rFont val="Times New Roman"/>
        <family val="1"/>
        <charset val="204"/>
      </rPr>
      <t> </t>
    </r>
  </si>
  <si>
    <t>Закупка энергетических ресурсов</t>
  </si>
  <si>
    <t>Другие вопросы в области национальной экономики</t>
  </si>
  <si>
    <r>
      <t xml:space="preserve">     </t>
    </r>
    <r>
      <rPr>
        <sz val="10"/>
        <color theme="1"/>
        <rFont val="Times New Roman"/>
        <family val="1"/>
        <charset val="204"/>
      </rPr>
      <t>16</t>
    </r>
    <r>
      <rPr>
        <sz val="7"/>
        <color theme="1"/>
        <rFont val="Times New Roman"/>
        <family val="1"/>
        <charset val="204"/>
      </rPr>
      <t xml:space="preserve">            </t>
    </r>
    <r>
      <rPr>
        <sz val="10"/>
        <color theme="1"/>
        <rFont val="Times New Roman"/>
        <family val="1"/>
        <charset val="204"/>
      </rPr>
      <t> </t>
    </r>
  </si>
  <si>
    <t>Жилищно-коммунальное хозяйство</t>
  </si>
  <si>
    <r>
      <t xml:space="preserve">     </t>
    </r>
    <r>
      <rPr>
        <sz val="10"/>
        <color theme="1"/>
        <rFont val="Times New Roman"/>
        <family val="1"/>
        <charset val="204"/>
      </rPr>
      <t>17</t>
    </r>
    <r>
      <rPr>
        <sz val="7"/>
        <color theme="1"/>
        <rFont val="Times New Roman"/>
        <family val="1"/>
        <charset val="204"/>
      </rPr>
      <t xml:space="preserve">            </t>
    </r>
    <r>
      <rPr>
        <sz val="10"/>
        <color theme="1"/>
        <rFont val="Times New Roman"/>
        <family val="1"/>
        <charset val="204"/>
      </rPr>
      <t> </t>
    </r>
  </si>
  <si>
    <t>Благоустройство</t>
  </si>
  <si>
    <r>
      <t xml:space="preserve">     </t>
    </r>
    <r>
      <rPr>
        <sz val="10"/>
        <color theme="1"/>
        <rFont val="Times New Roman"/>
        <family val="1"/>
        <charset val="204"/>
      </rPr>
      <t>18</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</si>
  <si>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 подпрограммы «Устойчивое развитие систем жизнеобеспечения»</t>
  </si>
  <si>
    <r>
      <t xml:space="preserve">     </t>
    </r>
    <r>
      <rPr>
        <sz val="10"/>
        <color theme="1"/>
        <rFont val="Times New Roman"/>
        <family val="1"/>
        <charset val="204"/>
      </rPr>
      <t>19</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</si>
  <si>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20</t>
    </r>
    <r>
      <rPr>
        <sz val="7"/>
        <color theme="1"/>
        <rFont val="Times New Roman"/>
        <family val="1"/>
        <charset val="204"/>
      </rPr>
      <t xml:space="preserve">            </t>
    </r>
    <r>
      <rPr>
        <sz val="10"/>
        <color theme="1"/>
        <rFont val="Times New Roman"/>
        <family val="1"/>
        <charset val="204"/>
      </rPr>
      <t> </t>
    </r>
  </si>
  <si>
    <t>Культура, кинематография</t>
  </si>
  <si>
    <r>
      <t xml:space="preserve">     </t>
    </r>
    <r>
      <rPr>
        <sz val="10"/>
        <color theme="1"/>
        <rFont val="Times New Roman"/>
        <family val="1"/>
        <charset val="204"/>
      </rPr>
      <t>21</t>
    </r>
    <r>
      <rPr>
        <sz val="7"/>
        <color theme="1"/>
        <rFont val="Times New Roman"/>
        <family val="1"/>
        <charset val="204"/>
      </rPr>
      <t xml:space="preserve">            </t>
    </r>
    <r>
      <rPr>
        <sz val="10"/>
        <color theme="1"/>
        <rFont val="Times New Roman"/>
        <family val="1"/>
        <charset val="204"/>
      </rPr>
      <t> </t>
    </r>
  </si>
  <si>
    <t xml:space="preserve">Культура  </t>
  </si>
  <si>
    <r>
      <t xml:space="preserve">     </t>
    </r>
    <r>
      <rPr>
        <sz val="10"/>
        <color theme="1"/>
        <rFont val="Times New Roman"/>
        <family val="1"/>
        <charset val="204"/>
      </rPr>
      <t>22</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</si>
  <si>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 подпрограммы «Развитие социально-культурной сферы»</t>
  </si>
  <si>
    <r>
      <t xml:space="preserve">     </t>
    </r>
    <r>
      <rPr>
        <sz val="10"/>
        <color theme="1"/>
        <rFont val="Times New Roman"/>
        <family val="1"/>
        <charset val="204"/>
      </rPr>
      <t>23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</si>
  <si>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</si>
  <si>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29</t>
    </r>
    <r>
      <rPr>
        <sz val="7"/>
        <color theme="1"/>
        <rFont val="Times New Roman"/>
        <family val="1"/>
        <charset val="204"/>
      </rPr>
      <t xml:space="preserve">            </t>
    </r>
    <r>
      <rPr>
        <sz val="10"/>
        <color theme="1"/>
        <rFont val="Times New Roman"/>
        <family val="1"/>
        <charset val="204"/>
      </rPr>
      <t> </t>
    </r>
  </si>
  <si>
    <t>ВСЕГО РАСХОДОВ</t>
  </si>
  <si>
    <t>03</t>
  </si>
  <si>
    <t>04</t>
  </si>
  <si>
    <t>05</t>
  </si>
  <si>
    <t>08</t>
  </si>
  <si>
    <t>09</t>
  </si>
  <si>
    <t>01</t>
  </si>
  <si>
    <t>Распределение бюджетных ассигнований на реализацию муниципальной программы муниципального образования "Паспаульское сельское поселение" на 2022 год</t>
  </si>
  <si>
    <t>2024 год</t>
  </si>
  <si>
    <t>Распределение</t>
  </si>
  <si>
    <t>(тыс. рублей)</t>
  </si>
  <si>
    <t>Наименование показателя</t>
  </si>
  <si>
    <t>Раздел, подраздел</t>
  </si>
  <si>
    <t>ОБЩЕГОСУДАРСТВЕННЫЕ ВОПРОСЫ</t>
  </si>
  <si>
    <t>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</si>
  <si>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</si>
  <si>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</si>
  <si>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</si>
  <si>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</si>
  <si>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Обеспечение деятельности финансовых, налоговых и таможенных органов и органов финансового (финансово-бюджетного надзора)</t>
  </si>
  <si>
    <t>01 06</t>
  </si>
  <si>
    <t>Резервные фонды</t>
  </si>
  <si>
    <t>01 11</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</si>
  <si>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</si>
  <si>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</si>
  <si>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</si>
  <si>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</si>
  <si>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</si>
  <si>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</si>
  <si>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03 10</t>
  </si>
  <si>
    <t>Другие вопросы в области национальной  безопасности и правоохранительной деятельности</t>
  </si>
  <si>
    <t>03 14</t>
  </si>
  <si>
    <t>НАЦИОНАЛЬНАЯ ЭКОНОМИКА</t>
  </si>
  <si>
    <t>04 00</t>
  </si>
  <si>
    <t>04 09</t>
  </si>
  <si>
    <t>04 12</t>
  </si>
  <si>
    <t>ЖИЛИЩНО-КОММУНАЛЬНОЕ ХОЗЯЙСТВО</t>
  </si>
  <si>
    <t>05 00</t>
  </si>
  <si>
    <t>05 03</t>
  </si>
  <si>
    <t>КУЛЬТУРА, КИНЕМАТОГРАФИЯ</t>
  </si>
  <si>
    <t>08 00</t>
  </si>
  <si>
    <t>Культура</t>
  </si>
  <si>
    <t>08 01</t>
  </si>
  <si>
    <t>бюджетных ассигнований по разделам, подразделам классификации расходов бюджета муниципального образования "Паспаульское сельское поселение" на 2022 год</t>
  </si>
  <si>
    <t>Приложение 10</t>
  </si>
  <si>
    <t>Условно утвержденные расходы</t>
  </si>
  <si>
    <t>99 99</t>
  </si>
  <si>
    <t>бюджетных ассигнований по разделам, подразделам классификации расходов бюджета муниципального образования "Паспаульское сельское поселение"  на 2023-2024 годы</t>
  </si>
  <si>
    <t>№ п/п</t>
  </si>
  <si>
    <t>Главный распоряд. бюджетных ср-в</t>
  </si>
  <si>
    <t>Раздел</t>
  </si>
  <si>
    <t>Подраздел</t>
  </si>
  <si>
    <t>Целевая статья</t>
  </si>
  <si>
    <t>Вид расходов</t>
  </si>
  <si>
    <t xml:space="preserve">Сумма с учетом изменений </t>
  </si>
  <si>
    <t>Общегосударственные вопросы</t>
  </si>
  <si>
    <t xml:space="preserve">Высшее должностное лицо сельского поселения </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</si>
  <si>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</si>
  <si>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</si>
  <si>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Материально-техническое обеспечение администрации сельского поселения</t>
  </si>
  <si>
    <t>990А001100</t>
  </si>
  <si>
    <t xml:space="preserve">Фонд оплаты труда государственных (муниципальных) органов </t>
  </si>
  <si>
    <t>990А001110</t>
  </si>
  <si>
    <t>990А001190</t>
  </si>
  <si>
    <t>Уплата налога на имущество организаций и земельного налога</t>
  </si>
  <si>
    <t>Уплата прочих налогов, сборов и иных платежей</t>
  </si>
  <si>
    <r>
      <t xml:space="preserve">     </t>
    </r>
    <r>
      <rPr>
        <sz val="10"/>
        <color theme="1"/>
        <rFont val="Times New Roman"/>
        <family val="1"/>
        <charset val="204"/>
      </rPr>
      <t>13</t>
    </r>
    <r>
      <rPr>
        <sz val="7"/>
        <color theme="1"/>
        <rFont val="Times New Roman"/>
        <family val="1"/>
        <charset val="204"/>
      </rPr>
      <t xml:space="preserve">            </t>
    </r>
    <r>
      <rPr>
        <sz val="10"/>
        <color theme="1"/>
        <rFont val="Times New Roman"/>
        <family val="1"/>
        <charset val="204"/>
      </rPr>
      <t> </t>
    </r>
  </si>
  <si>
    <t>Уплата иных платежей</t>
  </si>
  <si>
    <r>
      <t xml:space="preserve">     </t>
    </r>
    <r>
      <rPr>
        <sz val="10"/>
        <color theme="1"/>
        <rFont val="Times New Roman"/>
        <family val="1"/>
        <charset val="204"/>
      </rPr>
      <t>14</t>
    </r>
    <r>
      <rPr>
        <sz val="7"/>
        <color theme="1"/>
        <rFont val="Times New Roman"/>
        <family val="1"/>
        <charset val="204"/>
      </rPr>
      <t xml:space="preserve">            </t>
    </r>
    <r>
      <rPr>
        <sz val="10"/>
        <color theme="1"/>
        <rFont val="Times New Roman"/>
        <family val="1"/>
        <charset val="204"/>
      </rPr>
      <t> </t>
    </r>
  </si>
  <si>
    <t>Обеспечение деятельности финансовых, налоговых и таможенных органов и органов финансового (финансово-бюджетного) надзора</t>
  </si>
  <si>
    <r>
      <t xml:space="preserve">     </t>
    </r>
    <r>
      <rPr>
        <sz val="10"/>
        <color theme="1"/>
        <rFont val="Times New Roman"/>
        <family val="1"/>
        <charset val="204"/>
      </rPr>
      <t>15</t>
    </r>
    <r>
      <rPr>
        <sz val="7"/>
        <color theme="1"/>
        <rFont val="Times New Roman"/>
        <family val="1"/>
        <charset val="204"/>
      </rPr>
      <t xml:space="preserve">            </t>
    </r>
    <r>
      <rPr>
        <sz val="10"/>
        <color theme="1"/>
        <rFont val="Times New Roman"/>
        <family val="1"/>
        <charset val="204"/>
      </rPr>
      <t> </t>
    </r>
  </si>
  <si>
    <t>Основное мероприятие "Повышение эффективности управления муниципальными финансами"</t>
  </si>
  <si>
    <t>иные межбюджетные трансферты</t>
  </si>
  <si>
    <t>Резервные средства</t>
  </si>
  <si>
    <t>Национальная оборона</t>
  </si>
  <si>
    <t>Субвенции на осуществление первичного воинского учета на территориях, где отсутствуют военные комиссариаты</t>
  </si>
  <si>
    <r>
      <t xml:space="preserve">     </t>
    </r>
    <r>
      <rPr>
        <sz val="10"/>
        <color theme="1"/>
        <rFont val="Times New Roman"/>
        <family val="1"/>
        <charset val="204"/>
      </rPr>
      <t>25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</si>
  <si>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26</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</si>
  <si>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</si>
  <si>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27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</si>
  <si>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</si>
  <si>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</si>
  <si>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</si>
  <si>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</si>
  <si>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33</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</si>
  <si>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2019-2024годы"Направление «Расходы формирующие дорожный фонд»</t>
  </si>
  <si>
    <r>
      <t xml:space="preserve">     </t>
    </r>
    <r>
      <rPr>
        <sz val="10"/>
        <color theme="1"/>
        <rFont val="Times New Roman"/>
        <family val="1"/>
        <charset val="204"/>
      </rPr>
      <t>34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</si>
  <si>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</si>
  <si>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</si>
  <si>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39</t>
    </r>
    <r>
      <rPr>
        <sz val="7"/>
        <color theme="1"/>
        <rFont val="Times New Roman"/>
        <family val="1"/>
        <charset val="204"/>
      </rPr>
      <t xml:space="preserve">            </t>
    </r>
    <r>
      <rPr>
        <sz val="10"/>
        <color theme="1"/>
        <rFont val="Times New Roman"/>
        <family val="1"/>
        <charset val="204"/>
      </rPr>
      <t> </t>
    </r>
  </si>
  <si>
    <t>Иные межбюджетные трансферты</t>
  </si>
  <si>
    <r>
      <t xml:space="preserve">     </t>
    </r>
    <r>
      <rPr>
        <sz val="10"/>
        <color theme="1"/>
        <rFont val="Times New Roman"/>
        <family val="1"/>
        <charset val="204"/>
      </rPr>
      <t>40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</si>
  <si>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</si>
  <si>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42</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</si>
  <si>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t>
  </si>
  <si>
    <r>
      <t xml:space="preserve">     </t>
    </r>
    <r>
      <rPr>
        <sz val="10"/>
        <color theme="1"/>
        <rFont val="Times New Roman"/>
        <family val="1"/>
        <charset val="204"/>
      </rPr>
      <t>43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</si>
  <si>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</si>
  <si>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</si>
  <si>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46</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</si>
  <si>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</si>
  <si>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47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</si>
  <si>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</si>
  <si>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52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</si>
  <si>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53</t>
    </r>
    <r>
      <rPr>
        <sz val="7"/>
        <color theme="1"/>
        <rFont val="Times New Roman"/>
        <family val="1"/>
        <charset val="204"/>
      </rPr>
      <t xml:space="preserve">            </t>
    </r>
    <r>
      <rPr>
        <sz val="10"/>
        <color theme="1"/>
        <rFont val="Times New Roman"/>
        <family val="1"/>
        <charset val="204"/>
      </rPr>
      <t> </t>
    </r>
  </si>
  <si>
    <t>02</t>
  </si>
  <si>
    <t>06</t>
  </si>
  <si>
    <t>00</t>
  </si>
  <si>
    <t>Другие вопросы в области культуры,кинематографии</t>
  </si>
  <si>
    <t xml:space="preserve">Иные межбюджетные трансферты  на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между муниципальным образованием Паспаульское сельское поселение и муниципальным образованием «Чойский район»  </t>
  </si>
  <si>
    <t>Другие вопросы в области национальной безопасности и правоохранительной деятельности</t>
  </si>
  <si>
    <t>№ договора</t>
  </si>
  <si>
    <t>дата заключения</t>
  </si>
  <si>
    <t>наименование</t>
  </si>
  <si>
    <t>изменения (+/-)</t>
  </si>
  <si>
    <t>29.04.2016г.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</si>
  <si>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муниципального земельного контроля за использованием земель, расположенных на территории муниципального образования "Паспаульское сельское поселение"</t>
  </si>
  <si>
    <t>26.12.2018г.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</si>
  <si>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внутреннего муниципального финансового контроля</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</si>
  <si>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2022 год</t>
  </si>
  <si>
    <t>Иные межбюджетные трансферты  на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между муниципальным образованием Паспаульское сельское поселение и муниципальным образованием «Чойский район»</t>
  </si>
  <si>
    <t>сумма с учетом изменений на 2021 г.</t>
  </si>
  <si>
    <t>сумма с учетом изменений на 2022 г.</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</si>
  <si>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2023-2024 годы</t>
  </si>
  <si>
    <t>Виды заимствований</t>
  </si>
  <si>
    <t>Объем привлечения средств</t>
  </si>
  <si>
    <t>Объем средств, направляемых на погашение основной суммы долга</t>
  </si>
  <si>
    <t>Муниципальные внутренние заимствования</t>
  </si>
  <si>
    <t>в том числе:</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</si>
  <si>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</si>
  <si>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</si>
  <si>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на 2023 год</t>
  </si>
  <si>
    <t>Программа муниципальных внутренних заимствований муниципального образования "Паспаульское сельское поселение"                                                                                                                                                   на 2022 год</t>
  </si>
  <si>
    <t>на 2024 год</t>
  </si>
  <si>
    <t>Цель гарантирования</t>
  </si>
  <si>
    <t>Наименование принципала</t>
  </si>
  <si>
    <t>Общий объем гарантии, тыс.руб.</t>
  </si>
  <si>
    <t>Наличие права регрессного требования гаранта к принципалу</t>
  </si>
  <si>
    <t>Иные условия предоставления государственных гарантий</t>
  </si>
  <si>
    <t>Общая сумма</t>
  </si>
  <si>
    <t>ИТОГО</t>
  </si>
  <si>
    <t>Исполнение государственных гарантий Республики Алтай</t>
  </si>
  <si>
    <t>Объем бюджетных ассигнований на исполнение гарантий по возможным гарантийным случаям, тыс. рублей</t>
  </si>
  <si>
    <t>За счет источников финансирования дефицита республиканского бюджета Республики Алтай</t>
  </si>
  <si>
    <t>За счет расходов муниципального образования</t>
  </si>
  <si>
    <t>За счет источников финансирования дефицита бюджета</t>
  </si>
  <si>
    <t>1. Перечень предоставляемых муниципальных гарантий муниципального образования "Паспаульское сельское поселение" в 2022 году</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</si>
  <si>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2022 году</t>
  </si>
  <si>
    <t>Объем бюджетных ассигнований на исполнение гарантий по возможным гарантийным случаям, тыс.рублей</t>
  </si>
  <si>
    <t>1. Перечень предоставляемых  муниципальных гарантий муниципального образования "Паспаульское сельское поселение" в 2023 году</t>
  </si>
  <si>
    <t>Программа муниципальных гарантий муниципального образования "Паспаульское сельское поселение" на 2022 год и плановый период 2023-2024 гг.</t>
  </si>
  <si>
    <t>в т.ч.2021год</t>
  </si>
  <si>
    <t>в т.ч.2021 год</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</si>
  <si>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2023 году</t>
  </si>
  <si>
    <t>1. Перечень предоставляемых муниципальных гарантий муниципального образования "Паспаульское сельское поселение" в 2024 году</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</si>
  <si>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2024 году</t>
  </si>
  <si>
    <t>Верхний предел муниципального внутреннего долга муниципального образования "Паспаульское сельское поселение" Чойского района Республики Алтай</t>
  </si>
  <si>
    <t>Код бюджетной классификации</t>
  </si>
  <si>
    <t>на 1 января 2022года</t>
  </si>
  <si>
    <t>на 1 января 2024года</t>
  </si>
  <si>
    <t xml:space="preserve">на 1 января 2024 года  </t>
  </si>
  <si>
    <t>Дефицит бюджета</t>
  </si>
  <si>
    <t>Источники внутреннего финансирования  дефицита бюджета:</t>
  </si>
  <si>
    <t>Получение кредитов от кредитных организаций в валюте Российской Федерации</t>
  </si>
  <si>
    <t>Получение кредитов от кредитных организаций местными бюджетами бюджетами с в валюте Российской Федерации</t>
  </si>
  <si>
    <t>Погашение кредитов, предоставленных кредитными организациями в валюте Российской Федерации</t>
  </si>
  <si>
    <t>Погашение местными бюджетами кредитов от кредитных организаций в валюте Российской Федерации</t>
  </si>
  <si>
    <t xml:space="preserve">Бюджетные кредиты, полученные от других бюджетов бюджетной системы РФ  </t>
  </si>
  <si>
    <t xml:space="preserve">Бюджетные кредиты, полученные от других бюджетов бюджетной системы РФ местными бюджетами  </t>
  </si>
  <si>
    <t>Погашение бюджетных кредитов, полученных от других бюджетов бюджетной системы Российской Федерации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</si>
  <si>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</si>
  <si>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</si>
  <si>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</si>
  <si>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</si>
  <si>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 xml:space="preserve">Средства от продажи акций и иных форм участия в капитале, находящихся в  собственности муниципальных образований  </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</si>
  <si>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</si>
  <si>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</si>
  <si>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</si>
  <si>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</si>
  <si>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</si>
  <si>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</si>
  <si>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Исполнение муниципальных гарантий муниципальных образований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</si>
  <si>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к решению "О проекте бюджета муниципального образования</t>
  </si>
  <si>
    <t xml:space="preserve"> "Паспаульское сельское поселение" на 2022 год и на плановый </t>
  </si>
  <si>
    <t xml:space="preserve">Распределение бюджетных ассигнований на реализацию муниципальной программы муниципального образования "Паспаульское сельское поселение" на плпновы период 2023-2024 годы </t>
  </si>
  <si>
    <t>к решению "О  проекте бюджета муниципального образования</t>
  </si>
  <si>
    <t>Ведомственная структура расходов бюджета муниципального образования "Паспаульское сельское поселение" на 2022 год</t>
  </si>
  <si>
    <t xml:space="preserve">период 2023 и 2024 годов"№ 28-2 от 10.11.2021г. </t>
  </si>
  <si>
    <t>период 2023 и 2024 годов" № 28-2 от 10.11.2021г.</t>
  </si>
  <si>
    <t>период 2023 и 2024 годов"№ 28-2 от 10.11.2021г.</t>
  </si>
  <si>
    <r>
      <rPr>
        <b/>
        <sz val="9"/>
        <color theme="1"/>
        <rFont val="Times New Roman"/>
        <family val="1"/>
        <charset val="204"/>
      </rPr>
      <t>Приложение 6</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 </t>
    </r>
    <r>
      <rPr>
        <sz val="11"/>
        <color theme="1"/>
        <rFont val="Calibri"/>
        <family val="2"/>
        <scheme val="minor"/>
      </rPr>
      <t xml:space="preserve">
</t>
    </r>
  </si>
  <si>
    <r>
      <rPr>
        <b/>
        <sz val="9"/>
        <color theme="1"/>
        <rFont val="Times New Roman"/>
        <family val="1"/>
        <charset val="204"/>
      </rPr>
      <t>Приложение 7</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</si>
  <si>
    <r>
      <rPr>
        <b/>
        <sz val="9"/>
        <color theme="1"/>
        <rFont val="Times New Roman"/>
        <family val="1"/>
        <charset val="204"/>
      </rPr>
      <t>Приложение 8</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 28-2 от 10.11.2021г.
</t>
    </r>
  </si>
  <si>
    <r>
      <rPr>
        <b/>
        <sz val="9"/>
        <color theme="1"/>
        <rFont val="Times New Roman"/>
        <family val="1"/>
        <charset val="204"/>
      </rPr>
      <t>Приложение 9</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</si>
  <si>
    <r>
      <rPr>
        <b/>
        <sz val="9"/>
        <color theme="1"/>
        <rFont val="Times New Roman"/>
        <family val="1"/>
        <charset val="204"/>
      </rPr>
      <t>Приложение 11</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r>
      <rPr>
        <sz val="11"/>
        <color theme="1"/>
        <rFont val="Calibri"/>
        <family val="2"/>
        <scheme val="minor"/>
      </rPr>
      <t xml:space="preserve">
</t>
    </r>
  </si>
  <si>
    <r>
      <rPr>
        <b/>
        <sz val="9"/>
        <color theme="1"/>
        <rFont val="Times New Roman"/>
        <family val="1"/>
        <charset val="204"/>
      </rPr>
      <t>Приложение 12</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
</t>
    </r>
  </si>
  <si>
    <r>
      <rPr>
        <b/>
        <sz val="9"/>
        <color theme="1"/>
        <rFont val="Times New Roman"/>
        <family val="1"/>
        <charset val="204"/>
      </rPr>
      <t>Приложение 13</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</si>
  <si>
    <r>
      <rPr>
        <b/>
        <sz val="9"/>
        <color theme="1"/>
        <rFont val="Times New Roman"/>
        <family val="1"/>
        <charset val="204"/>
      </rPr>
      <t>Приложение14</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 
</t>
    </r>
  </si>
  <si>
    <r>
      <t>Приложение 15</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r>
      <rPr>
        <b/>
        <sz val="9"/>
        <color theme="1"/>
        <rFont val="Times New Roman"/>
        <family val="1"/>
        <charset val="204"/>
      </rPr>
      <t xml:space="preserve">
</t>
    </r>
  </si>
  <si>
    <r>
      <rPr>
        <b/>
        <sz val="9"/>
        <color theme="1"/>
        <rFont val="Times New Roman"/>
        <family val="1"/>
        <charset val="204"/>
      </rPr>
      <t>Приложение 16</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
</t>
    </r>
  </si>
  <si>
    <r>
      <rPr>
        <b/>
        <sz val="9"/>
        <color theme="1"/>
        <rFont val="Times New Roman"/>
        <family val="1"/>
        <charset val="204"/>
      </rPr>
      <t>Приложение 17</t>
    </r>
    <r>
      <rPr>
        <sz val="9"/>
        <color theme="1"/>
        <rFont val="Times New Roman"/>
        <family val="1"/>
        <charset val="204"/>
      </rPr>
      <t xml:space="preserve">
к решению "О проекте бюджета муниципального образования
 "Паспаульское сельское поселение" на 2022 год и на плановый 
период 2023 и 2024 годов"№ 28-2 от 10.11.2021г.</t>
    </r>
    <r>
      <rPr>
        <sz val="11"/>
        <color theme="1"/>
        <rFont val="Times New Roman"/>
        <family val="1"/>
        <charset val="204"/>
      </rPr>
      <t xml:space="preserve">
</t>
    </r>
  </si>
  <si>
    <t>2024г.</t>
  </si>
  <si>
    <t>Ведомственная структура расходов бюджета муниципального образования "Паспаульское сельское поселение" на 2023-2024 годы</t>
  </si>
  <si>
    <t xml:space="preserve">      2023 год</t>
  </si>
  <si>
    <t>б/н</t>
  </si>
  <si>
    <t>Защита населения и территории от чрезвычайных ситуаций природного и техногенного характера, пожарная безопасность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</si>
</sst>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9"/>
      <color theme="1"/>
      <name val="Times New Roman"/>
      <family val="1"/>
      <charset val="204"/>
    </font>
    <font>
      <sz val="9"/>
      <color theme="1"/>
      <name val="Times New Roman"/>
      <family val="1"/>
      <charset val="204"/>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i/>
      <sz val="10"/>
      <color theme="1"/>
      <name val="Times New Roman"/>
      <family val="1"/>
      <charset val="204"/>
    </font>
    <font>
      <i/>
      <sz val="10"/>
      <color rgb="FFFF0000"/>
      <name val="Times New Roman"/>
      <family val="1"/>
      <charset val="204"/>
    </font>
    <font>
      <sz val="11"/>
      <color theme="1"/>
      <name val="Calibri"/>
      <family val="2"/>
      <scheme val="minor"/>
    </font>
    <font>
      <sz val="7"/>
      <color theme="1"/>
      <name val="Times New Roman"/>
      <family val="1"/>
      <charset val="204"/>
    </font>
    <font>
      <sz val="11"/>
      <color theme="1"/>
      <name val="Calibri"/>
      <family val="2"/>
      <charset val="204"/>
    </font>
    <font>
      <b/>
      <sz val="9"/>
      <color theme="1"/>
      <name val="Arial"/>
      <family val="2"/>
      <charset val="204"/>
    </font>
    <font>
      <sz val="11"/>
      <color theme="1"/>
      <name val="Times New Roman"/>
      <family val="1"/>
      <charset val="204"/>
    </font>
    <font>
      <b/>
      <sz val="8"/>
      <color theme="1"/>
      <name val="Times New Roman"/>
      <family val="1"/>
      <charset val="204"/>
    </font>
    <font>
      <sz val="9"/>
      <color theme="1"/>
      <name val="Arial"/>
      <family val="2"/>
      <charset val="204"/>
    </font>
  </fonts>
  <fills count="3">
    <fill>
      <patternFill patternType="none"/>
    </fill>
    <fill>
      <patternFill patternType="gray125"/>
    </fill>
    <fill>
      <patternFill patternType="solid">
        <fgColor rgb="FFFFFFFF"/>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indexed="64"/>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rgb="FF000000"/>
      </bottom>
      <diagonal/>
    </border>
    <border>
      <left/>
      <right/>
      <top style="medium">
        <color rgb="FF000000"/>
      </top>
      <bottom/>
      <diagonal/>
    </border>
  </borders>
  <cellStyleXfs count="2">
    <xf numFmtId="0" fontId="0" fillId="0" borderId="0"/>
    <xf numFmtId="43" fontId="15" fillId="0" borderId="0" applyFont="0" applyFill="0" applyBorder="0" applyAlignment="0" applyProtection="0"/>
  </cellStyleXfs>
  <cellXfs count="317">
    <xf numFmtId="0" fontId="0" fillId="0" borderId="0" xfId="0"/>
    <xf numFmtId="0" fontId="5" fillId="0" borderId="0" xfId="0" applyFont="1" applyAlignment="1">
      <alignment horizontal="right" vertical="center" wrapText="1"/>
    </xf>
    <xf numFmtId="0" fontId="6" fillId="0" borderId="0" xfId="0" applyFont="1" applyAlignment="1">
      <alignment horizontal="right" vertical="center" wrapText="1"/>
    </xf>
    <xf numFmtId="0" fontId="4"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horizontal="center" vertical="center" wrapText="1"/>
    </xf>
    <xf numFmtId="0" fontId="4" fillId="0" borderId="9" xfId="0" applyFont="1" applyBorder="1" applyAlignment="1">
      <alignment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12" fontId="8" fillId="0" borderId="7" xfId="0" applyNumberFormat="1" applyFont="1" applyBorder="1" applyAlignment="1">
      <alignment horizontal="center" vertical="center"/>
    </xf>
    <xf numFmtId="12" fontId="7" fillId="0" borderId="7" xfId="0" applyNumberFormat="1" applyFont="1" applyBorder="1" applyAlignment="1">
      <alignment horizontal="center" vertical="center"/>
    </xf>
    <xf numFmtId="12" fontId="8" fillId="0" borderId="2" xfId="0" applyNumberFormat="1" applyFont="1" applyBorder="1" applyAlignment="1">
      <alignment horizontal="center" vertical="center"/>
    </xf>
    <xf numFmtId="0" fontId="7" fillId="0" borderId="14" xfId="0" applyFont="1" applyBorder="1" applyAlignment="1">
      <alignment horizontal="center" vertical="center" wrapText="1"/>
    </xf>
    <xf numFmtId="2" fontId="7" fillId="0" borderId="7" xfId="0" applyNumberFormat="1" applyFont="1" applyBorder="1" applyAlignment="1">
      <alignment vertical="center" wrapText="1"/>
    </xf>
    <xf numFmtId="2" fontId="8" fillId="0" borderId="7" xfId="0" applyNumberFormat="1" applyFont="1" applyBorder="1" applyAlignment="1">
      <alignment vertical="center" wrapText="1"/>
    </xf>
    <xf numFmtId="2" fontId="8" fillId="0" borderId="2" xfId="0" applyNumberFormat="1" applyFont="1" applyBorder="1" applyAlignment="1">
      <alignment vertical="center" wrapText="1"/>
    </xf>
    <xf numFmtId="0" fontId="6" fillId="0" borderId="0" xfId="0" applyFont="1" applyAlignment="1">
      <alignment horizontal="right" vertical="center" wrapText="1" indent="12"/>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vertical="center" wrapText="1"/>
    </xf>
    <xf numFmtId="0" fontId="6"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2" fontId="11" fillId="0" borderId="7" xfId="0" applyNumberFormat="1" applyFont="1" applyBorder="1" applyAlignment="1">
      <alignment horizontal="center" vertical="center" wrapText="1"/>
    </xf>
    <xf numFmtId="2" fontId="10" fillId="0" borderId="7" xfId="0" applyNumberFormat="1"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1" xfId="0" applyFont="1" applyBorder="1" applyAlignment="1">
      <alignment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0" fillId="0" borderId="7" xfId="0" applyFont="1" applyBorder="1" applyAlignment="1">
      <alignment horizontal="center" vertical="center"/>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7" xfId="0" applyFont="1" applyBorder="1" applyAlignment="1">
      <alignment horizontal="left" vertical="center" wrapText="1" indent="2"/>
    </xf>
    <xf numFmtId="0" fontId="10" fillId="0" borderId="18" xfId="0" applyFont="1" applyBorder="1" applyAlignment="1">
      <alignment horizontal="left" vertical="center" wrapText="1" inden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0" fontId="10"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0" xfId="0" applyFont="1" applyBorder="1" applyAlignment="1">
      <alignment horizontal="right" vertical="center" wrapText="1"/>
    </xf>
    <xf numFmtId="0" fontId="16" fillId="0" borderId="19" xfId="0" applyFont="1" applyBorder="1" applyAlignment="1">
      <alignment horizontal="left" vertical="center" wrapText="1" indent="5"/>
    </xf>
    <xf numFmtId="0" fontId="11" fillId="0" borderId="20" xfId="0" applyFont="1" applyBorder="1" applyAlignment="1">
      <alignment vertical="center" wrapText="1"/>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10" fillId="0" borderId="20" xfId="0" applyFont="1" applyBorder="1" applyAlignment="1">
      <alignment vertical="center"/>
    </xf>
    <xf numFmtId="0" fontId="11" fillId="0" borderId="20" xfId="0" applyFont="1" applyBorder="1" applyAlignment="1">
      <alignment vertical="center"/>
    </xf>
    <xf numFmtId="2" fontId="10" fillId="0" borderId="20" xfId="0" applyNumberFormat="1" applyFont="1" applyBorder="1" applyAlignment="1">
      <alignment horizontal="center" vertical="center" wrapText="1"/>
    </xf>
    <xf numFmtId="49" fontId="11" fillId="0" borderId="20" xfId="1" applyNumberFormat="1" applyFont="1" applyBorder="1" applyAlignment="1">
      <alignment vertical="center" wrapText="1"/>
    </xf>
    <xf numFmtId="49" fontId="10" fillId="0" borderId="20" xfId="0" applyNumberFormat="1" applyFont="1" applyBorder="1" applyAlignment="1">
      <alignment vertical="center" wrapText="1"/>
    </xf>
    <xf numFmtId="49" fontId="11" fillId="0" borderId="20" xfId="0" applyNumberFormat="1" applyFont="1" applyBorder="1" applyAlignment="1">
      <alignment vertical="center" wrapText="1"/>
    </xf>
    <xf numFmtId="2" fontId="11" fillId="0" borderId="20" xfId="0" applyNumberFormat="1" applyFont="1" applyBorder="1" applyAlignment="1">
      <alignment horizontal="center" vertical="center" wrapText="1"/>
    </xf>
    <xf numFmtId="0" fontId="0" fillId="0" borderId="0" xfId="0" applyAlignment="1">
      <alignment horizontal="right"/>
    </xf>
    <xf numFmtId="0" fontId="10" fillId="0" borderId="19" xfId="0" applyFont="1" applyBorder="1" applyAlignment="1">
      <alignment vertical="center" wrapText="1"/>
    </xf>
    <xf numFmtId="0" fontId="11" fillId="0" borderId="21" xfId="0" applyFont="1" applyBorder="1" applyAlignment="1">
      <alignment horizontal="center" vertical="center" wrapText="1"/>
    </xf>
    <xf numFmtId="0" fontId="11" fillId="0" borderId="12" xfId="0" applyFont="1" applyBorder="1" applyAlignment="1">
      <alignment vertical="center" wrapText="1"/>
    </xf>
    <xf numFmtId="0" fontId="11" fillId="0" borderId="6" xfId="0" applyFont="1" applyBorder="1" applyAlignment="1">
      <alignment vertical="center" wrapText="1"/>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13" xfId="0" applyFont="1" applyBorder="1" applyAlignment="1">
      <alignment vertical="center" wrapText="1"/>
    </xf>
    <xf numFmtId="2"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2" xfId="0" applyFont="1" applyBorder="1" applyAlignment="1">
      <alignment horizontal="right" vertical="center" wrapText="1"/>
    </xf>
    <xf numFmtId="2" fontId="11"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19" xfId="0" applyFont="1" applyBorder="1" applyAlignment="1">
      <alignment horizontal="center" vertical="center" wrapText="1"/>
    </xf>
    <xf numFmtId="0" fontId="11" fillId="0" borderId="19" xfId="0" applyFont="1" applyBorder="1" applyAlignment="1">
      <alignment vertical="center" wrapText="1"/>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3" fillId="0" borderId="20" xfId="0" applyFont="1" applyBorder="1"/>
    <xf numFmtId="0" fontId="10" fillId="0" borderId="19" xfId="0" applyFont="1" applyBorder="1" applyAlignment="1">
      <alignment horizontal="center" vertical="center" wrapText="1"/>
    </xf>
    <xf numFmtId="2" fontId="10" fillId="0" borderId="20" xfId="0" applyNumberFormat="1" applyFont="1" applyBorder="1" applyAlignment="1">
      <alignment horizontal="center" vertical="center"/>
    </xf>
    <xf numFmtId="2" fontId="11" fillId="0" borderId="20" xfId="0" applyNumberFormat="1" applyFont="1" applyBorder="1" applyAlignment="1">
      <alignment horizontal="center" vertical="center"/>
    </xf>
    <xf numFmtId="0" fontId="8" fillId="0" borderId="0" xfId="0" applyFont="1" applyAlignment="1">
      <alignment horizontal="right" vertical="center"/>
    </xf>
    <xf numFmtId="0" fontId="10" fillId="0" borderId="17" xfId="0" applyFont="1" applyBorder="1" applyAlignment="1">
      <alignment vertical="center" wrapText="1"/>
    </xf>
    <xf numFmtId="0" fontId="10" fillId="0" borderId="18" xfId="0" applyFont="1" applyBorder="1" applyAlignment="1">
      <alignment vertical="center" wrapText="1"/>
    </xf>
    <xf numFmtId="0" fontId="2" fillId="0" borderId="19" xfId="0" applyFont="1" applyBorder="1" applyAlignment="1">
      <alignment vertical="top" wrapText="1"/>
    </xf>
    <xf numFmtId="3" fontId="10" fillId="0" borderId="20" xfId="0" applyNumberFormat="1" applyFont="1" applyBorder="1" applyAlignment="1">
      <alignment vertical="center" wrapText="1"/>
    </xf>
    <xf numFmtId="0" fontId="11" fillId="0" borderId="0" xfId="0" applyFont="1" applyAlignment="1">
      <alignment vertical="center"/>
    </xf>
    <xf numFmtId="0" fontId="2" fillId="0" borderId="19" xfId="0" applyFont="1" applyBorder="1" applyAlignment="1">
      <alignment horizontal="right" vertical="top" wrapText="1"/>
    </xf>
    <xf numFmtId="0" fontId="10" fillId="0" borderId="20" xfId="0" applyFont="1" applyBorder="1" applyAlignment="1">
      <alignment horizontal="left" vertical="center" wrapText="1"/>
    </xf>
    <xf numFmtId="0" fontId="11" fillId="0" borderId="18" xfId="0" applyFont="1" applyBorder="1" applyAlignment="1">
      <alignmen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0" applyFont="1" applyBorder="1" applyAlignment="1">
      <alignment vertical="center" wrapText="1"/>
    </xf>
    <xf numFmtId="0" fontId="16" fillId="0" borderId="19" xfId="0" applyFont="1" applyBorder="1" applyAlignment="1">
      <alignment horizontal="left" vertical="top" wrapText="1"/>
    </xf>
    <xf numFmtId="0" fontId="7" fillId="0" borderId="0" xfId="0" applyFont="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right" vertical="center" wrapText="1"/>
    </xf>
    <xf numFmtId="0" fontId="10" fillId="2" borderId="7" xfId="0" applyFont="1" applyFill="1" applyBorder="1" applyAlignment="1">
      <alignment vertical="center" wrapText="1"/>
    </xf>
    <xf numFmtId="0" fontId="8" fillId="0" borderId="0" xfId="0" applyFont="1" applyAlignment="1">
      <alignment vertical="center"/>
    </xf>
    <xf numFmtId="0" fontId="0" fillId="0" borderId="2" xfId="0" applyBorder="1"/>
    <xf numFmtId="0" fontId="10" fillId="0" borderId="2" xfId="0" applyFont="1" applyBorder="1" applyAlignment="1">
      <alignment wrapText="1"/>
    </xf>
    <xf numFmtId="0" fontId="12" fillId="0" borderId="0" xfId="0" applyFont="1" applyAlignment="1">
      <alignment horizontal="center" vertical="center"/>
    </xf>
    <xf numFmtId="0" fontId="10" fillId="0" borderId="19" xfId="0" applyFont="1" applyBorder="1" applyAlignment="1">
      <alignment vertical="center"/>
    </xf>
    <xf numFmtId="0" fontId="10" fillId="0" borderId="20" xfId="0" applyFont="1" applyBorder="1" applyAlignment="1">
      <alignment horizontal="right" vertical="center" wrapText="1"/>
    </xf>
    <xf numFmtId="0" fontId="10" fillId="0" borderId="2" xfId="0" applyFont="1" applyBorder="1" applyAlignment="1">
      <alignment vertical="center"/>
    </xf>
    <xf numFmtId="0" fontId="10" fillId="0" borderId="2" xfId="0" applyFont="1" applyBorder="1" applyAlignment="1">
      <alignment horizontal="right" vertical="center" wrapText="1"/>
    </xf>
    <xf numFmtId="0" fontId="10" fillId="0" borderId="0" xfId="0" applyFont="1" applyAlignment="1">
      <alignment vertical="center" wrapText="1"/>
    </xf>
    <xf numFmtId="0" fontId="10" fillId="0" borderId="19" xfId="0" applyFont="1" applyBorder="1" applyAlignment="1">
      <alignment horizontal="right" vertical="center" wrapText="1"/>
    </xf>
    <xf numFmtId="0" fontId="11" fillId="0" borderId="19" xfId="0" applyFont="1" applyBorder="1" applyAlignment="1">
      <alignment horizontal="right" vertical="center" wrapText="1"/>
    </xf>
    <xf numFmtId="0" fontId="17" fillId="0" borderId="0" xfId="0" applyFont="1" applyAlignment="1">
      <alignment vertical="center" wrapText="1"/>
    </xf>
    <xf numFmtId="0" fontId="10" fillId="0" borderId="17" xfId="0" applyFont="1" applyBorder="1" applyAlignment="1">
      <alignment horizontal="right" vertical="center"/>
    </xf>
    <xf numFmtId="0" fontId="20" fillId="0" borderId="18" xfId="0" applyFont="1" applyBorder="1" applyAlignment="1">
      <alignment vertical="center" wrapText="1"/>
    </xf>
    <xf numFmtId="0" fontId="11" fillId="0" borderId="19" xfId="0" applyFont="1" applyBorder="1" applyAlignment="1">
      <alignment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9" fillId="0" borderId="0" xfId="0" applyFont="1" applyAlignment="1">
      <alignmen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xf>
    <xf numFmtId="0" fontId="19" fillId="0" borderId="7" xfId="0" applyFont="1" applyBorder="1" applyAlignment="1">
      <alignment vertical="center" wrapText="1"/>
    </xf>
    <xf numFmtId="0" fontId="19" fillId="0" borderId="2" xfId="0" applyFont="1" applyBorder="1" applyAlignment="1">
      <alignment horizontal="center" vertical="center" wrapText="1"/>
    </xf>
    <xf numFmtId="0" fontId="4" fillId="0" borderId="9" xfId="0" applyFont="1" applyBorder="1" applyAlignment="1">
      <alignment vertical="center" wrapText="1"/>
    </xf>
    <xf numFmtId="2" fontId="8" fillId="0" borderId="10" xfId="0" applyNumberFormat="1" applyFont="1" applyBorder="1" applyAlignment="1">
      <alignment vertical="center" wrapText="1"/>
    </xf>
    <xf numFmtId="2" fontId="8" fillId="0" borderId="3" xfId="0" applyNumberFormat="1" applyFont="1" applyBorder="1" applyAlignment="1">
      <alignment vertical="center" wrapText="1"/>
    </xf>
    <xf numFmtId="2" fontId="7" fillId="0" borderId="10" xfId="0" applyNumberFormat="1" applyFont="1" applyBorder="1" applyAlignment="1">
      <alignment vertical="center" wrapText="1"/>
    </xf>
    <xf numFmtId="2" fontId="7" fillId="0" borderId="3" xfId="0" applyNumberFormat="1" applyFont="1" applyBorder="1" applyAlignment="1">
      <alignment vertical="center" wrapText="1"/>
    </xf>
    <xf numFmtId="0" fontId="8" fillId="0" borderId="12" xfId="0" applyFont="1" applyBorder="1" applyAlignment="1">
      <alignment horizontal="center" vertical="center"/>
    </xf>
    <xf numFmtId="0" fontId="8" fillId="0" borderId="6" xfId="0" applyFont="1" applyBorder="1" applyAlignment="1">
      <alignment horizontal="center" vertical="center"/>
    </xf>
    <xf numFmtId="12" fontId="8" fillId="0" borderId="12" xfId="0" applyNumberFormat="1" applyFont="1" applyBorder="1" applyAlignment="1">
      <alignment horizontal="center" vertical="center"/>
    </xf>
    <xf numFmtId="12" fontId="8" fillId="0" borderId="8" xfId="0" applyNumberFormat="1" applyFont="1" applyBorder="1" applyAlignment="1">
      <alignment horizontal="center" vertical="center"/>
    </xf>
    <xf numFmtId="0" fontId="8" fillId="0" borderId="12" xfId="0" applyFont="1" applyBorder="1" applyAlignment="1">
      <alignment vertical="center" wrapText="1"/>
    </xf>
    <xf numFmtId="0" fontId="8" fillId="0" borderId="8" xfId="0" applyFont="1" applyBorder="1" applyAlignment="1">
      <alignment vertical="center" wrapText="1"/>
    </xf>
    <xf numFmtId="2" fontId="8" fillId="0" borderId="13" xfId="0" applyNumberFormat="1" applyFont="1" applyBorder="1" applyAlignment="1">
      <alignment vertical="center" wrapText="1"/>
    </xf>
    <xf numFmtId="2" fontId="8" fillId="0" borderId="14" xfId="0" applyNumberFormat="1" applyFont="1" applyBorder="1" applyAlignment="1">
      <alignment vertical="center" wrapText="1"/>
    </xf>
    <xf numFmtId="2" fontId="8" fillId="0" borderId="5" xfId="0" applyNumberFormat="1" applyFont="1" applyBorder="1" applyAlignment="1">
      <alignment vertical="center" wrapText="1"/>
    </xf>
    <xf numFmtId="2" fontId="8" fillId="0" borderId="7" xfId="0" applyNumberFormat="1" applyFont="1" applyBorder="1" applyAlignment="1">
      <alignment vertical="center" wrapText="1"/>
    </xf>
    <xf numFmtId="2" fontId="8" fillId="0" borderId="4" xfId="0" applyNumberFormat="1" applyFont="1" applyBorder="1" applyAlignment="1">
      <alignment vertical="center" wrapText="1"/>
    </xf>
    <xf numFmtId="12" fontId="8" fillId="0" borderId="6" xfId="0" applyNumberFormat="1" applyFont="1" applyBorder="1" applyAlignment="1">
      <alignment horizontal="center" vertical="center"/>
    </xf>
    <xf numFmtId="0" fontId="8" fillId="0" borderId="6" xfId="0" applyFont="1" applyBorder="1" applyAlignment="1">
      <alignment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7"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2" fontId="8" fillId="0" borderId="13" xfId="0" applyNumberFormat="1" applyFont="1" applyBorder="1" applyAlignment="1">
      <alignment horizontal="right" vertical="center" wrapText="1"/>
    </xf>
    <xf numFmtId="2" fontId="8" fillId="0" borderId="14" xfId="0" applyNumberFormat="1" applyFont="1" applyBorder="1" applyAlignment="1">
      <alignment horizontal="right" vertical="center" wrapText="1"/>
    </xf>
    <xf numFmtId="0" fontId="7" fillId="0" borderId="11" xfId="0" applyFont="1" applyBorder="1" applyAlignment="1">
      <alignment horizontal="center" vertical="center" wrapText="1"/>
    </xf>
    <xf numFmtId="2" fontId="8" fillId="0" borderId="12" xfId="0" applyNumberFormat="1" applyFont="1" applyBorder="1" applyAlignment="1">
      <alignment vertical="center" wrapText="1"/>
    </xf>
    <xf numFmtId="2" fontId="8" fillId="0" borderId="6" xfId="0" applyNumberFormat="1" applyFont="1" applyBorder="1" applyAlignment="1">
      <alignment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0" xfId="0" applyFont="1"/>
    <xf numFmtId="0" fontId="7" fillId="0" borderId="1" xfId="0" applyFont="1" applyBorder="1" applyAlignment="1">
      <alignment horizontal="center" vertical="center" wrapText="1"/>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wrapText="1"/>
    </xf>
    <xf numFmtId="0" fontId="7" fillId="0" borderId="10" xfId="0" applyFont="1" applyBorder="1" applyAlignment="1">
      <alignment horizontal="center" vertical="center"/>
    </xf>
    <xf numFmtId="0" fontId="7" fillId="0" borderId="3" xfId="0" applyFont="1" applyBorder="1" applyAlignment="1">
      <alignment horizontal="center" vertical="center"/>
    </xf>
    <xf numFmtId="12" fontId="7" fillId="0" borderId="10" xfId="0" applyNumberFormat="1" applyFont="1" applyBorder="1" applyAlignment="1">
      <alignment horizontal="center" vertical="center"/>
    </xf>
    <xf numFmtId="12" fontId="7" fillId="0" borderId="3" xfId="0" applyNumberFormat="1" applyFont="1" applyBorder="1" applyAlignment="1">
      <alignment horizontal="center" vertical="center"/>
    </xf>
    <xf numFmtId="0" fontId="7" fillId="0" borderId="10" xfId="0" applyFont="1" applyBorder="1" applyAlignment="1">
      <alignment vertical="center"/>
    </xf>
    <xf numFmtId="0" fontId="7" fillId="0" borderId="3" xfId="0" applyFont="1" applyBorder="1" applyAlignment="1">
      <alignment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12" fontId="8" fillId="0" borderId="10" xfId="0" applyNumberFormat="1" applyFont="1" applyBorder="1" applyAlignment="1">
      <alignment horizontal="center" vertical="center"/>
    </xf>
    <xf numFmtId="12" fontId="8" fillId="0" borderId="3" xfId="0" applyNumberFormat="1" applyFont="1" applyBorder="1" applyAlignment="1">
      <alignment horizontal="center" vertical="center"/>
    </xf>
    <xf numFmtId="0" fontId="8" fillId="0" borderId="10"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xf>
    <xf numFmtId="0" fontId="8" fillId="0" borderId="3" xfId="0" applyFont="1" applyBorder="1" applyAlignment="1">
      <alignment vertical="center"/>
    </xf>
    <xf numFmtId="0" fontId="7" fillId="0" borderId="10" xfId="0" applyFont="1" applyBorder="1" applyAlignment="1">
      <alignment vertical="center" wrapText="1"/>
    </xf>
    <xf numFmtId="0" fontId="7" fillId="0" borderId="3" xfId="0" applyFont="1" applyBorder="1" applyAlignment="1">
      <alignment vertical="center" wrapText="1"/>
    </xf>
    <xf numFmtId="0" fontId="4" fillId="0" borderId="0" xfId="0" applyFont="1" applyAlignment="1">
      <alignment horizontal="right"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3" xfId="0" applyFont="1" applyBorder="1" applyAlignment="1">
      <alignment horizontal="justify" vertical="center" wrapText="1"/>
    </xf>
    <xf numFmtId="0" fontId="4" fillId="0" borderId="15" xfId="0" applyFont="1" applyBorder="1" applyAlignment="1">
      <alignment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wrapText="1"/>
    </xf>
    <xf numFmtId="0" fontId="3" fillId="0" borderId="0" xfId="0" applyFont="1" applyAlignment="1">
      <alignment vertical="center" wrapText="1"/>
    </xf>
    <xf numFmtId="0" fontId="6" fillId="0" borderId="0" xfId="0" applyFont="1" applyAlignment="1">
      <alignment horizontal="right" vertical="center" wrapText="1" indent="1"/>
    </xf>
    <xf numFmtId="0" fontId="7" fillId="0" borderId="1"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15" xfId="0" applyFont="1" applyBorder="1" applyAlignment="1">
      <alignment vertical="center" wrapText="1"/>
    </xf>
    <xf numFmtId="2" fontId="11" fillId="0" borderId="10"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2" fontId="10" fillId="0" borderId="10"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0" fillId="0" borderId="0" xfId="0" applyAlignment="1">
      <alignment horizontal="right"/>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18" xfId="0" applyFont="1" applyBorder="1" applyAlignment="1">
      <alignment vertical="center" wrapText="1"/>
    </xf>
    <xf numFmtId="0" fontId="6" fillId="0" borderId="0" xfId="0" applyFont="1" applyAlignment="1">
      <alignment horizontal="right" vertical="top" wrapText="1"/>
    </xf>
    <xf numFmtId="0" fontId="6" fillId="0" borderId="0" xfId="0" applyFont="1" applyAlignment="1">
      <alignment horizontal="right" vertical="top"/>
    </xf>
    <xf numFmtId="0" fontId="0" fillId="0" borderId="0" xfId="0" applyAlignment="1">
      <alignment horizontal="right" vertical="top"/>
    </xf>
    <xf numFmtId="0" fontId="11"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vertical="top" wrapText="1"/>
    </xf>
    <xf numFmtId="0" fontId="6" fillId="0" borderId="1" xfId="0" applyFont="1" applyBorder="1" applyAlignment="1">
      <alignment horizontal="center" vertical="center" wrapText="1"/>
    </xf>
    <xf numFmtId="0" fontId="3" fillId="0" borderId="0" xfId="0" applyFont="1" applyAlignment="1">
      <alignment vertical="top" wrapText="1"/>
    </xf>
    <xf numFmtId="0" fontId="10" fillId="0" borderId="4" xfId="0" applyFont="1" applyBorder="1" applyAlignment="1">
      <alignment horizontal="center" vertical="center" wrapText="1"/>
    </xf>
    <xf numFmtId="164" fontId="10" fillId="0" borderId="10" xfId="0" applyNumberFormat="1" applyFont="1" applyBorder="1" applyAlignment="1">
      <alignment horizontal="center" vertical="center"/>
    </xf>
    <xf numFmtId="164" fontId="10" fillId="0" borderId="3" xfId="0" applyNumberFormat="1" applyFont="1" applyBorder="1" applyAlignment="1">
      <alignment horizontal="center" vertical="center"/>
    </xf>
    <xf numFmtId="0" fontId="8" fillId="0" borderId="21"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0" xfId="0" applyAlignment="1">
      <alignment horizontal="right" vertical="top" wrapText="1"/>
    </xf>
    <xf numFmtId="0" fontId="8" fillId="0" borderId="21" xfId="0" applyFont="1" applyBorder="1" applyAlignment="1">
      <alignment horizontal="right" vertical="center"/>
    </xf>
    <xf numFmtId="0" fontId="10" fillId="0" borderId="25" xfId="0" applyFont="1" applyBorder="1" applyAlignment="1">
      <alignment vertical="center" wrapText="1"/>
    </xf>
    <xf numFmtId="0" fontId="10" fillId="0" borderId="27" xfId="0" applyFont="1" applyBorder="1" applyAlignment="1">
      <alignment vertical="center" wrapText="1"/>
    </xf>
    <xf numFmtId="0" fontId="10" fillId="0" borderId="19" xfId="0" applyFont="1" applyBorder="1" applyAlignment="1">
      <alignment vertical="center" wrapText="1"/>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vertical="center" wrapText="1"/>
    </xf>
    <xf numFmtId="0" fontId="6" fillId="0" borderId="0" xfId="0" applyFont="1" applyAlignment="1">
      <alignment horizontal="right" wrapText="1"/>
    </xf>
    <xf numFmtId="0" fontId="10"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5" fillId="0" borderId="0" xfId="0" applyFont="1" applyAlignment="1">
      <alignment horizontal="right" vertical="top"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2"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8" xfId="0" applyFont="1" applyBorder="1" applyAlignment="1">
      <alignment vertical="center" wrapText="1"/>
    </xf>
    <xf numFmtId="0" fontId="10" fillId="0" borderId="22"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2" xfId="0" applyFont="1" applyBorder="1" applyAlignment="1">
      <alignment horizontal="right" vertical="center" wrapText="1"/>
    </xf>
    <xf numFmtId="0" fontId="11" fillId="0" borderId="18" xfId="0" applyFont="1" applyBorder="1" applyAlignment="1">
      <alignment horizontal="right" vertical="center" wrapText="1"/>
    </xf>
    <xf numFmtId="0" fontId="9" fillId="0" borderId="34" xfId="0" applyFont="1" applyBorder="1" applyAlignment="1">
      <alignment horizontal="center" vertical="center" wrapText="1"/>
    </xf>
    <xf numFmtId="0" fontId="9" fillId="0" borderId="21" xfId="0" applyFont="1" applyBorder="1" applyAlignment="1">
      <alignment horizontal="center" vertical="center" wrapText="1"/>
    </xf>
    <xf numFmtId="0" fontId="19" fillId="0" borderId="0" xfId="0" applyFont="1" applyAlignment="1">
      <alignment horizontal="right" vertical="top" wrapText="1"/>
    </xf>
    <xf numFmtId="0" fontId="1" fillId="0" borderId="0" xfId="0" applyFont="1" applyAlignment="1">
      <alignment horizontal="right" wrapText="1"/>
    </xf>
    <xf numFmtId="0" fontId="0" fillId="0" borderId="2" xfId="0" applyBorder="1" applyAlignment="1">
      <alignment horizontal="right"/>
    </xf>
    <xf numFmtId="0" fontId="21" fillId="2" borderId="7"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0" borderId="2" xfId="0" applyFont="1" applyBorder="1" applyAlignment="1">
      <alignment vertical="center"/>
    </xf>
    <xf numFmtId="0" fontId="6" fillId="2" borderId="7" xfId="0" applyFont="1" applyFill="1" applyBorder="1" applyAlignment="1">
      <alignment horizontal="right" vertical="center" wrapText="1"/>
    </xf>
    <xf numFmtId="0" fontId="6" fillId="0" borderId="2" xfId="0" applyFont="1" applyBorder="1" applyAlignment="1">
      <alignment horizontal="right"/>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H6" sqref="H6"/>
    </sheetView>
  </sheetViews>
  <sheetFormatPr defaultRowHeight="15" x14ac:dyDescent="0.25"/>
  <cols>
    <col min="1" max="1" width="2.140625" customWidth="1"/>
    <col min="3" max="3" width="27.140625" customWidth="1"/>
    <col min="4" max="4" width="52.85546875" customWidth="1"/>
    <col min="5" max="5" width="19.7109375" customWidth="1"/>
    <col min="6" max="6" width="1.42578125" customWidth="1"/>
  </cols>
  <sheetData>
    <row r="1" spans="1:6" x14ac:dyDescent="0.25">
      <c r="A1" s="150" t="s">
        <v>0</v>
      </c>
      <c r="B1" s="150"/>
      <c r="C1" s="150"/>
      <c r="D1" s="150"/>
      <c r="E1" s="150"/>
      <c r="F1" s="153"/>
    </row>
    <row r="2" spans="1:6" x14ac:dyDescent="0.25">
      <c r="A2" s="151" t="s">
        <v>331</v>
      </c>
      <c r="B2" s="151"/>
      <c r="C2" s="151"/>
      <c r="D2" s="151"/>
      <c r="E2" s="151"/>
      <c r="F2" s="153"/>
    </row>
    <row r="3" spans="1:6" ht="24" customHeight="1" x14ac:dyDescent="0.25">
      <c r="A3" s="151" t="s">
        <v>332</v>
      </c>
      <c r="B3" s="151"/>
      <c r="C3" s="151"/>
      <c r="D3" s="151"/>
      <c r="E3" s="151"/>
      <c r="F3" s="153"/>
    </row>
    <row r="4" spans="1:6" x14ac:dyDescent="0.25">
      <c r="A4" s="151" t="s">
        <v>337</v>
      </c>
      <c r="B4" s="151"/>
      <c r="C4" s="151"/>
      <c r="D4" s="151"/>
      <c r="E4" s="151"/>
      <c r="F4" s="153"/>
    </row>
    <row r="5" spans="1:6" ht="15.75" x14ac:dyDescent="0.25">
      <c r="A5" s="152"/>
      <c r="B5" s="152"/>
      <c r="C5" s="152"/>
      <c r="D5" s="152"/>
      <c r="E5" s="152"/>
      <c r="F5" s="153"/>
    </row>
    <row r="6" spans="1:6" ht="94.5" customHeight="1" x14ac:dyDescent="0.25">
      <c r="A6" s="152" t="s">
        <v>16</v>
      </c>
      <c r="B6" s="152"/>
      <c r="C6" s="152"/>
      <c r="D6" s="152"/>
      <c r="E6" s="152"/>
      <c r="F6" s="153"/>
    </row>
    <row r="7" spans="1:6" ht="16.5" thickBot="1" x14ac:dyDescent="0.3">
      <c r="A7" s="152"/>
      <c r="B7" s="152"/>
      <c r="C7" s="152"/>
      <c r="D7" s="152"/>
      <c r="E7" s="152"/>
      <c r="F7" s="154"/>
    </row>
    <row r="8" spans="1:6" ht="44.25" customHeight="1" thickBot="1" x14ac:dyDescent="0.3">
      <c r="A8" s="3"/>
      <c r="B8" s="4" t="s">
        <v>1</v>
      </c>
      <c r="C8" s="5" t="s">
        <v>2</v>
      </c>
      <c r="D8" s="5" t="s">
        <v>3</v>
      </c>
      <c r="E8" s="155" t="s">
        <v>4</v>
      </c>
      <c r="F8" s="156"/>
    </row>
    <row r="9" spans="1:6" ht="31.5" customHeight="1" thickBot="1" x14ac:dyDescent="0.3">
      <c r="A9" s="3"/>
      <c r="B9" s="155" t="s">
        <v>5</v>
      </c>
      <c r="C9" s="157"/>
      <c r="D9" s="157"/>
      <c r="E9" s="157"/>
      <c r="F9" s="156"/>
    </row>
    <row r="10" spans="1:6" ht="28.5" customHeight="1" thickBot="1" x14ac:dyDescent="0.3">
      <c r="A10" s="3"/>
      <c r="B10" s="6">
        <v>801</v>
      </c>
      <c r="C10" s="18">
        <v>1050000000000000</v>
      </c>
      <c r="D10" s="7" t="s">
        <v>6</v>
      </c>
      <c r="E10" s="135">
        <v>0</v>
      </c>
      <c r="F10" s="136"/>
    </row>
    <row r="11" spans="1:6" ht="16.5" thickBot="1" x14ac:dyDescent="0.3">
      <c r="A11" s="3"/>
      <c r="B11" s="8">
        <v>801</v>
      </c>
      <c r="C11" s="17">
        <v>1050000000000500</v>
      </c>
      <c r="D11" s="9" t="s">
        <v>7</v>
      </c>
      <c r="E11" s="133">
        <v>0</v>
      </c>
      <c r="F11" s="134"/>
    </row>
    <row r="12" spans="1:6" ht="16.5" thickBot="1" x14ac:dyDescent="0.3">
      <c r="A12" s="3"/>
      <c r="B12" s="8">
        <v>801</v>
      </c>
      <c r="C12" s="17">
        <v>1050200000000500</v>
      </c>
      <c r="D12" s="9" t="s">
        <v>8</v>
      </c>
      <c r="E12" s="133">
        <v>0</v>
      </c>
      <c r="F12" s="134"/>
    </row>
    <row r="13" spans="1:6" ht="21.75" customHeight="1" x14ac:dyDescent="0.25">
      <c r="A13" s="132"/>
      <c r="B13" s="137">
        <v>801</v>
      </c>
      <c r="C13" s="139">
        <v>1050201000000510</v>
      </c>
      <c r="D13" s="141" t="s">
        <v>9</v>
      </c>
      <c r="E13" s="143">
        <v>0</v>
      </c>
      <c r="F13" s="144"/>
    </row>
    <row r="14" spans="1:6" ht="15.75" thickBot="1" x14ac:dyDescent="0.3">
      <c r="A14" s="132"/>
      <c r="B14" s="138"/>
      <c r="C14" s="148"/>
      <c r="D14" s="149"/>
      <c r="E14" s="145"/>
      <c r="F14" s="146"/>
    </row>
    <row r="15" spans="1:6" ht="30.75" customHeight="1" thickBot="1" x14ac:dyDescent="0.3">
      <c r="A15" s="132"/>
      <c r="B15" s="137">
        <v>801</v>
      </c>
      <c r="C15" s="139">
        <v>1050201100000510</v>
      </c>
      <c r="D15" s="141" t="s">
        <v>10</v>
      </c>
      <c r="E15" s="143">
        <v>0</v>
      </c>
      <c r="F15" s="144"/>
    </row>
    <row r="16" spans="1:6" ht="15.75" hidden="1" customHeight="1" thickBot="1" x14ac:dyDescent="0.3">
      <c r="A16" s="132"/>
      <c r="B16" s="138"/>
      <c r="C16" s="140"/>
      <c r="D16" s="142"/>
      <c r="E16" s="145"/>
      <c r="F16" s="146"/>
    </row>
    <row r="17" spans="1:6" ht="16.5" thickBot="1" x14ac:dyDescent="0.3">
      <c r="A17" s="3"/>
      <c r="B17" s="15">
        <v>801</v>
      </c>
      <c r="C17" s="19">
        <v>1050000000000600</v>
      </c>
      <c r="D17" s="16" t="s">
        <v>11</v>
      </c>
      <c r="E17" s="147">
        <v>0</v>
      </c>
      <c r="F17" s="134"/>
    </row>
    <row r="18" spans="1:6" ht="22.5" customHeight="1" thickBot="1" x14ac:dyDescent="0.3">
      <c r="A18" s="3"/>
      <c r="B18" s="8">
        <v>801</v>
      </c>
      <c r="C18" s="17">
        <v>1050200000000600</v>
      </c>
      <c r="D18" s="10" t="s">
        <v>12</v>
      </c>
      <c r="E18" s="133">
        <v>0</v>
      </c>
      <c r="F18" s="134"/>
    </row>
    <row r="19" spans="1:6" ht="31.5" customHeight="1" thickBot="1" x14ac:dyDescent="0.3">
      <c r="A19" s="3"/>
      <c r="B19" s="8">
        <v>801</v>
      </c>
      <c r="C19" s="17">
        <v>1050201000000610</v>
      </c>
      <c r="D19" s="10" t="s">
        <v>13</v>
      </c>
      <c r="E19" s="133">
        <v>0</v>
      </c>
      <c r="F19" s="134"/>
    </row>
    <row r="20" spans="1:6" ht="32.25" customHeight="1" thickBot="1" x14ac:dyDescent="0.3">
      <c r="A20" s="3"/>
      <c r="B20" s="8">
        <v>801</v>
      </c>
      <c r="C20" s="17">
        <v>1050201100000610</v>
      </c>
      <c r="D20" s="10" t="s">
        <v>14</v>
      </c>
      <c r="E20" s="133">
        <v>0</v>
      </c>
      <c r="F20" s="134"/>
    </row>
    <row r="21" spans="1:6" ht="16.5" thickBot="1" x14ac:dyDescent="0.3">
      <c r="A21" s="3"/>
      <c r="B21" s="6">
        <v>0</v>
      </c>
      <c r="C21" s="18">
        <v>9E+16</v>
      </c>
      <c r="D21" s="11" t="s">
        <v>15</v>
      </c>
      <c r="E21" s="135">
        <v>0</v>
      </c>
      <c r="F21" s="136"/>
    </row>
  </sheetData>
  <mergeCells count="28">
    <mergeCell ref="E11:F11"/>
    <mergeCell ref="A1:E1"/>
    <mergeCell ref="A2:E2"/>
    <mergeCell ref="A3:E3"/>
    <mergeCell ref="A4:E4"/>
    <mergeCell ref="A5:E5"/>
    <mergeCell ref="A6:E6"/>
    <mergeCell ref="A7:E7"/>
    <mergeCell ref="F1:F7"/>
    <mergeCell ref="E8:F8"/>
    <mergeCell ref="B9:F9"/>
    <mergeCell ref="E10:F10"/>
    <mergeCell ref="E12:F12"/>
    <mergeCell ref="B13:B14"/>
    <mergeCell ref="C13:C14"/>
    <mergeCell ref="D13:D14"/>
    <mergeCell ref="E13:F14"/>
    <mergeCell ref="E21:F21"/>
    <mergeCell ref="B15:B16"/>
    <mergeCell ref="C15:C16"/>
    <mergeCell ref="D15:D16"/>
    <mergeCell ref="E15:F16"/>
    <mergeCell ref="E17:F17"/>
    <mergeCell ref="A15:A16"/>
    <mergeCell ref="A13:A14"/>
    <mergeCell ref="E18:F18"/>
    <mergeCell ref="E19:F19"/>
    <mergeCell ref="E20:F20"/>
  </mergeCells>
  <pageMargins left="0.7" right="0.7" top="0.75" bottom="0.75" header="0.3" footer="0.3"/>
  <pageSetup paperSize="9" scale="77"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opLeftCell="A4" workbookViewId="0">
      <selection activeCell="G18" sqref="G18"/>
    </sheetView>
  </sheetViews>
  <sheetFormatPr defaultRowHeight="15" x14ac:dyDescent="0.25"/>
  <cols>
    <col min="1" max="1" width="36.85546875" customWidth="1"/>
    <col min="4" max="4" width="17" customWidth="1"/>
    <col min="5" max="5" width="19.5703125" customWidth="1"/>
  </cols>
  <sheetData>
    <row r="1" spans="1:5" x14ac:dyDescent="0.25">
      <c r="A1" s="150" t="s">
        <v>194</v>
      </c>
      <c r="B1" s="150"/>
      <c r="C1" s="150"/>
      <c r="D1" s="150"/>
      <c r="E1" s="150"/>
    </row>
    <row r="2" spans="1:5" x14ac:dyDescent="0.25">
      <c r="A2" s="151" t="s">
        <v>334</v>
      </c>
      <c r="B2" s="151"/>
      <c r="C2" s="151"/>
      <c r="D2" s="151"/>
      <c r="E2" s="151"/>
    </row>
    <row r="3" spans="1:5" ht="24" customHeight="1" x14ac:dyDescent="0.25">
      <c r="A3" s="151" t="s">
        <v>332</v>
      </c>
      <c r="B3" s="151"/>
      <c r="C3" s="151"/>
      <c r="D3" s="151"/>
      <c r="E3" s="151"/>
    </row>
    <row r="4" spans="1:5" x14ac:dyDescent="0.25">
      <c r="A4" s="151" t="s">
        <v>338</v>
      </c>
      <c r="B4" s="151"/>
      <c r="C4" s="151"/>
      <c r="D4" s="151"/>
      <c r="E4" s="151"/>
    </row>
    <row r="5" spans="1:5" ht="15.75" customHeight="1" x14ac:dyDescent="0.25">
      <c r="A5" s="152" t="s">
        <v>159</v>
      </c>
      <c r="B5" s="152"/>
      <c r="C5" s="152"/>
      <c r="D5" s="152"/>
      <c r="E5" s="152"/>
    </row>
    <row r="6" spans="1:5" ht="78.75" customHeight="1" x14ac:dyDescent="0.25">
      <c r="A6" s="152" t="s">
        <v>197</v>
      </c>
      <c r="B6" s="152"/>
      <c r="C6" s="152"/>
      <c r="D6" s="152"/>
      <c r="E6" s="152"/>
    </row>
    <row r="7" spans="1:5" ht="16.5" thickBot="1" x14ac:dyDescent="0.3">
      <c r="A7" s="262" t="s">
        <v>160</v>
      </c>
      <c r="B7" s="262"/>
      <c r="C7" s="262"/>
      <c r="D7" s="262"/>
      <c r="E7" s="262"/>
    </row>
    <row r="8" spans="1:5" ht="15.75" thickBot="1" x14ac:dyDescent="0.3">
      <c r="A8" s="263" t="s">
        <v>161</v>
      </c>
      <c r="B8" s="263" t="s">
        <v>162</v>
      </c>
      <c r="C8" s="265" t="s">
        <v>100</v>
      </c>
      <c r="D8" s="266"/>
      <c r="E8" s="263" t="s">
        <v>158</v>
      </c>
    </row>
    <row r="9" spans="1:5" ht="26.25" thickBot="1" x14ac:dyDescent="0.3">
      <c r="A9" s="264"/>
      <c r="B9" s="264"/>
      <c r="C9" s="60" t="s">
        <v>66</v>
      </c>
      <c r="D9" s="60" t="s">
        <v>67</v>
      </c>
      <c r="E9" s="264"/>
    </row>
    <row r="10" spans="1:5" ht="15.75" thickBot="1" x14ac:dyDescent="0.3">
      <c r="A10" s="83">
        <v>1</v>
      </c>
      <c r="B10" s="60">
        <v>2</v>
      </c>
      <c r="C10" s="60">
        <v>3</v>
      </c>
      <c r="D10" s="60">
        <v>4</v>
      </c>
      <c r="E10" s="60">
        <v>4</v>
      </c>
    </row>
    <row r="11" spans="1:5" ht="15.75" thickBot="1" x14ac:dyDescent="0.3">
      <c r="A11" s="84" t="s">
        <v>163</v>
      </c>
      <c r="B11" s="55" t="s">
        <v>164</v>
      </c>
      <c r="C11" s="85">
        <v>0</v>
      </c>
      <c r="D11" s="86">
        <f>SUM(D12:D15)</f>
        <v>2488.2700000000004</v>
      </c>
      <c r="E11" s="86">
        <f>SUM(E12:E15)</f>
        <v>2488.2700000000004</v>
      </c>
    </row>
    <row r="12" spans="1:5" ht="39" thickBot="1" x14ac:dyDescent="0.3">
      <c r="A12" s="69" t="s">
        <v>165</v>
      </c>
      <c r="B12" s="60" t="s">
        <v>166</v>
      </c>
      <c r="C12" s="85">
        <v>0</v>
      </c>
      <c r="D12" s="85">
        <v>568.29</v>
      </c>
      <c r="E12" s="85">
        <v>568.29</v>
      </c>
    </row>
    <row r="13" spans="1:5" ht="64.5" thickBot="1" x14ac:dyDescent="0.3">
      <c r="A13" s="69" t="s">
        <v>167</v>
      </c>
      <c r="B13" s="60" t="s">
        <v>168</v>
      </c>
      <c r="C13" s="85">
        <v>0</v>
      </c>
      <c r="D13" s="85">
        <v>1909.68</v>
      </c>
      <c r="E13" s="85">
        <v>1909.68</v>
      </c>
    </row>
    <row r="14" spans="1:5" ht="51.75" thickBot="1" x14ac:dyDescent="0.3">
      <c r="A14" s="69" t="s">
        <v>169</v>
      </c>
      <c r="B14" s="60" t="s">
        <v>170</v>
      </c>
      <c r="C14" s="85">
        <v>0</v>
      </c>
      <c r="D14" s="89">
        <v>0.3</v>
      </c>
      <c r="E14" s="89">
        <v>0.3</v>
      </c>
    </row>
    <row r="15" spans="1:5" ht="15.75" thickBot="1" x14ac:dyDescent="0.3">
      <c r="A15" s="69" t="s">
        <v>171</v>
      </c>
      <c r="B15" s="60" t="s">
        <v>172</v>
      </c>
      <c r="C15" s="85">
        <v>0</v>
      </c>
      <c r="D15" s="89">
        <v>10</v>
      </c>
      <c r="E15" s="89">
        <v>10</v>
      </c>
    </row>
    <row r="16" spans="1:5" ht="15.75" thickBot="1" x14ac:dyDescent="0.3">
      <c r="A16" s="84" t="s">
        <v>173</v>
      </c>
      <c r="B16" s="55" t="s">
        <v>174</v>
      </c>
      <c r="C16" s="85">
        <v>0</v>
      </c>
      <c r="D16" s="90">
        <v>137.69999999999999</v>
      </c>
      <c r="E16" s="90">
        <v>137.69999999999999</v>
      </c>
    </row>
    <row r="17" spans="1:5" ht="26.25" thickBot="1" x14ac:dyDescent="0.3">
      <c r="A17" s="69" t="s">
        <v>175</v>
      </c>
      <c r="B17" s="60" t="s">
        <v>176</v>
      </c>
      <c r="C17" s="85">
        <v>0</v>
      </c>
      <c r="D17" s="89">
        <v>137.69999999999999</v>
      </c>
      <c r="E17" s="89">
        <v>137.69999999999999</v>
      </c>
    </row>
    <row r="18" spans="1:5" ht="39" thickBot="1" x14ac:dyDescent="0.3">
      <c r="A18" s="84" t="s">
        <v>177</v>
      </c>
      <c r="B18" s="55" t="s">
        <v>178</v>
      </c>
      <c r="C18" s="85">
        <v>0</v>
      </c>
      <c r="D18" s="90">
        <f>SUM(D19:D20)</f>
        <v>74.5</v>
      </c>
      <c r="E18" s="90">
        <f>SUM(E19:E20)</f>
        <v>74.5</v>
      </c>
    </row>
    <row r="19" spans="1:5" ht="51.75" thickBot="1" x14ac:dyDescent="0.3">
      <c r="A19" s="69" t="s">
        <v>354</v>
      </c>
      <c r="B19" s="60" t="s">
        <v>179</v>
      </c>
      <c r="C19" s="85"/>
      <c r="D19" s="89">
        <v>70</v>
      </c>
      <c r="E19" s="89">
        <v>70</v>
      </c>
    </row>
    <row r="20" spans="1:5" ht="39" thickBot="1" x14ac:dyDescent="0.3">
      <c r="A20" s="69" t="s">
        <v>180</v>
      </c>
      <c r="B20" s="60" t="s">
        <v>181</v>
      </c>
      <c r="C20" s="85">
        <v>0</v>
      </c>
      <c r="D20" s="89">
        <v>4.5</v>
      </c>
      <c r="E20" s="89">
        <v>4.5</v>
      </c>
    </row>
    <row r="21" spans="1:5" ht="15.75" thickBot="1" x14ac:dyDescent="0.3">
      <c r="A21" s="84" t="s">
        <v>182</v>
      </c>
      <c r="B21" s="55" t="s">
        <v>183</v>
      </c>
      <c r="C21" s="85">
        <v>181.35</v>
      </c>
      <c r="D21" s="86">
        <f>SUM(D22:D23)</f>
        <v>2389.38</v>
      </c>
      <c r="E21" s="86">
        <f>SUM(E22:E23)</f>
        <v>2104.38</v>
      </c>
    </row>
    <row r="22" spans="1:5" ht="26.25" thickBot="1" x14ac:dyDescent="0.3">
      <c r="A22" s="69" t="s">
        <v>133</v>
      </c>
      <c r="B22" s="60" t="s">
        <v>185</v>
      </c>
      <c r="C22" s="87">
        <v>0</v>
      </c>
      <c r="D22" s="85">
        <v>0.1</v>
      </c>
      <c r="E22" s="85">
        <v>0.1</v>
      </c>
    </row>
    <row r="23" spans="1:5" ht="15.75" thickBot="1" x14ac:dyDescent="0.3">
      <c r="A23" s="69" t="s">
        <v>126</v>
      </c>
      <c r="B23" s="60" t="s">
        <v>184</v>
      </c>
      <c r="C23" s="85">
        <v>181.35</v>
      </c>
      <c r="D23" s="85">
        <v>2389.2800000000002</v>
      </c>
      <c r="E23" s="85">
        <v>2104.2800000000002</v>
      </c>
    </row>
    <row r="24" spans="1:5" ht="26.25" thickBot="1" x14ac:dyDescent="0.3">
      <c r="A24" s="84" t="s">
        <v>186</v>
      </c>
      <c r="B24" s="55" t="s">
        <v>187</v>
      </c>
      <c r="C24" s="85">
        <v>-239.15</v>
      </c>
      <c r="D24" s="86">
        <v>254.28</v>
      </c>
      <c r="E24" s="86">
        <v>313.23</v>
      </c>
    </row>
    <row r="25" spans="1:5" ht="15.75" thickBot="1" x14ac:dyDescent="0.3">
      <c r="A25" s="69" t="s">
        <v>137</v>
      </c>
      <c r="B25" s="60" t="s">
        <v>188</v>
      </c>
      <c r="C25" s="85">
        <v>-239.15</v>
      </c>
      <c r="D25" s="85">
        <v>254.28</v>
      </c>
      <c r="E25" s="85">
        <v>313.23</v>
      </c>
    </row>
    <row r="26" spans="1:5" ht="15.75" thickBot="1" x14ac:dyDescent="0.3">
      <c r="A26" s="84" t="s">
        <v>189</v>
      </c>
      <c r="B26" s="55" t="s">
        <v>190</v>
      </c>
      <c r="C26" s="85">
        <v>93.21</v>
      </c>
      <c r="D26" s="86">
        <v>347.49</v>
      </c>
      <c r="E26" s="90">
        <v>427.6</v>
      </c>
    </row>
    <row r="27" spans="1:5" ht="15.75" thickBot="1" x14ac:dyDescent="0.3">
      <c r="A27" s="69" t="s">
        <v>191</v>
      </c>
      <c r="B27" s="60" t="s">
        <v>192</v>
      </c>
      <c r="C27" s="85">
        <v>93.21</v>
      </c>
      <c r="D27" s="85">
        <v>347.49</v>
      </c>
      <c r="E27" s="89">
        <v>427.6</v>
      </c>
    </row>
    <row r="28" spans="1:5" ht="15.75" thickBot="1" x14ac:dyDescent="0.3">
      <c r="A28" s="84" t="s">
        <v>195</v>
      </c>
      <c r="B28" s="55" t="s">
        <v>196</v>
      </c>
      <c r="C28" s="60"/>
      <c r="D28" s="86">
        <v>145.94</v>
      </c>
      <c r="E28" s="86">
        <v>291.88</v>
      </c>
    </row>
    <row r="29" spans="1:5" ht="15.75" thickBot="1" x14ac:dyDescent="0.3">
      <c r="A29" s="84" t="s">
        <v>150</v>
      </c>
      <c r="B29" s="55"/>
      <c r="C29" s="60">
        <f>C11+C16+C18+C21+C24+C26</f>
        <v>35.409999999999982</v>
      </c>
      <c r="D29" s="90">
        <f>D11+D16+D18+D21+D24+D26+D28</f>
        <v>5837.5599999999995</v>
      </c>
      <c r="E29" s="90">
        <f>E11+E16+E18+E21+E24+E26+E28</f>
        <v>5837.56</v>
      </c>
    </row>
  </sheetData>
  <mergeCells count="11">
    <mergeCell ref="A7:E7"/>
    <mergeCell ref="A8:A9"/>
    <mergeCell ref="B8:B9"/>
    <mergeCell ref="C8:D8"/>
    <mergeCell ref="E8:E9"/>
    <mergeCell ref="A6:E6"/>
    <mergeCell ref="A1:E1"/>
    <mergeCell ref="A2:E2"/>
    <mergeCell ref="A3:E3"/>
    <mergeCell ref="A4:E4"/>
    <mergeCell ref="A5:E5"/>
  </mergeCells>
  <pageMargins left="0.7" right="0.7" top="0.75" bottom="0.75" header="0.3" footer="0.3"/>
  <pageSetup paperSize="9" scale="95"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28" workbookViewId="0">
      <selection activeCell="R35" sqref="R35"/>
    </sheetView>
  </sheetViews>
  <sheetFormatPr defaultRowHeight="15" x14ac:dyDescent="0.25"/>
  <cols>
    <col min="2" max="2" width="27.5703125" customWidth="1"/>
    <col min="6" max="6" width="18.5703125" customWidth="1"/>
  </cols>
  <sheetData>
    <row r="1" spans="1:9" x14ac:dyDescent="0.25">
      <c r="A1" s="38"/>
      <c r="F1" s="267" t="s">
        <v>343</v>
      </c>
      <c r="G1" s="267"/>
      <c r="H1" s="267"/>
      <c r="I1" s="267"/>
    </row>
    <row r="2" spans="1:9" x14ac:dyDescent="0.25">
      <c r="A2" s="39"/>
      <c r="F2" s="267"/>
      <c r="G2" s="267"/>
      <c r="H2" s="267"/>
      <c r="I2" s="267"/>
    </row>
    <row r="3" spans="1:9" x14ac:dyDescent="0.25">
      <c r="A3" s="39"/>
      <c r="F3" s="267"/>
      <c r="G3" s="267"/>
      <c r="H3" s="267"/>
      <c r="I3" s="267"/>
    </row>
    <row r="4" spans="1:9" x14ac:dyDescent="0.25">
      <c r="A4" s="39"/>
      <c r="F4" s="267"/>
      <c r="G4" s="267"/>
      <c r="H4" s="267"/>
      <c r="I4" s="267"/>
    </row>
    <row r="5" spans="1:9" ht="14.25" customHeight="1" x14ac:dyDescent="0.25">
      <c r="A5" s="91"/>
      <c r="F5" s="267"/>
      <c r="G5" s="267"/>
      <c r="H5" s="267"/>
      <c r="I5" s="267"/>
    </row>
    <row r="6" spans="1:9" ht="33.75" customHeight="1" x14ac:dyDescent="0.25">
      <c r="A6" s="152" t="s">
        <v>335</v>
      </c>
      <c r="B6" s="152"/>
      <c r="C6" s="152"/>
      <c r="D6" s="152"/>
      <c r="E6" s="152"/>
      <c r="F6" s="152"/>
      <c r="G6" s="152"/>
      <c r="H6" s="152"/>
      <c r="I6" s="152"/>
    </row>
    <row r="7" spans="1:9" ht="16.5" thickBot="1" x14ac:dyDescent="0.3">
      <c r="A7" s="268" t="s">
        <v>160</v>
      </c>
      <c r="B7" s="268"/>
      <c r="C7" s="268"/>
      <c r="D7" s="268"/>
      <c r="E7" s="268"/>
      <c r="F7" s="268"/>
      <c r="G7" s="268"/>
      <c r="H7" s="268"/>
      <c r="I7" s="268"/>
    </row>
    <row r="8" spans="1:9" ht="51.75" thickBot="1" x14ac:dyDescent="0.3">
      <c r="A8" s="92" t="s">
        <v>198</v>
      </c>
      <c r="B8" s="93" t="s">
        <v>103</v>
      </c>
      <c r="C8" s="93" t="s">
        <v>199</v>
      </c>
      <c r="D8" s="93" t="s">
        <v>200</v>
      </c>
      <c r="E8" s="93" t="s">
        <v>201</v>
      </c>
      <c r="F8" s="93" t="s">
        <v>202</v>
      </c>
      <c r="G8" s="93" t="s">
        <v>203</v>
      </c>
      <c r="H8" s="93" t="s">
        <v>66</v>
      </c>
      <c r="I8" s="93" t="s">
        <v>204</v>
      </c>
    </row>
    <row r="9" spans="1:9" ht="15.75" thickBot="1" x14ac:dyDescent="0.3">
      <c r="A9" s="88">
        <v>1</v>
      </c>
      <c r="B9" s="60">
        <v>2</v>
      </c>
      <c r="C9" s="60">
        <v>3</v>
      </c>
      <c r="D9" s="60">
        <v>4</v>
      </c>
      <c r="E9" s="60">
        <v>5</v>
      </c>
      <c r="F9" s="60">
        <v>6</v>
      </c>
      <c r="G9" s="60">
        <v>7</v>
      </c>
      <c r="H9" s="60">
        <v>8</v>
      </c>
      <c r="I9" s="60">
        <v>9</v>
      </c>
    </row>
    <row r="10" spans="1:9" ht="18" customHeight="1" thickBot="1" x14ac:dyDescent="0.3">
      <c r="A10" s="94">
        <v>1</v>
      </c>
      <c r="B10" s="58" t="s">
        <v>205</v>
      </c>
      <c r="C10" s="62">
        <v>801</v>
      </c>
      <c r="D10" s="66" t="s">
        <v>156</v>
      </c>
      <c r="E10" s="66" t="s">
        <v>113</v>
      </c>
      <c r="F10" s="58"/>
      <c r="G10" s="58"/>
      <c r="H10" s="55"/>
      <c r="I10" s="67">
        <f>I11+I16+I23+I26</f>
        <v>2488.2700000000004</v>
      </c>
    </row>
    <row r="11" spans="1:9" ht="62.25" customHeight="1" thickBot="1" x14ac:dyDescent="0.3">
      <c r="A11" s="97">
        <v>2</v>
      </c>
      <c r="B11" s="59" t="s">
        <v>165</v>
      </c>
      <c r="C11" s="59">
        <v>801</v>
      </c>
      <c r="D11" s="65" t="s">
        <v>156</v>
      </c>
      <c r="E11" s="65" t="s">
        <v>254</v>
      </c>
      <c r="F11" s="59"/>
      <c r="G11" s="59"/>
      <c r="H11" s="60"/>
      <c r="I11" s="60">
        <v>568.29</v>
      </c>
    </row>
    <row r="12" spans="1:9" ht="33.75" customHeight="1" thickBot="1" x14ac:dyDescent="0.3">
      <c r="A12" s="94">
        <v>3</v>
      </c>
      <c r="B12" s="59" t="s">
        <v>206</v>
      </c>
      <c r="C12" s="59">
        <v>801</v>
      </c>
      <c r="D12" s="65" t="s">
        <v>156</v>
      </c>
      <c r="E12" s="65" t="s">
        <v>254</v>
      </c>
      <c r="F12" s="95">
        <v>9900001200</v>
      </c>
      <c r="G12" s="59"/>
      <c r="H12" s="60"/>
      <c r="I12" s="60">
        <v>568.29</v>
      </c>
    </row>
    <row r="13" spans="1:9" ht="39" thickBot="1" x14ac:dyDescent="0.3">
      <c r="A13" s="94">
        <v>4</v>
      </c>
      <c r="B13" s="59" t="s">
        <v>207</v>
      </c>
      <c r="C13" s="59">
        <v>801</v>
      </c>
      <c r="D13" s="65" t="s">
        <v>156</v>
      </c>
      <c r="E13" s="65" t="s">
        <v>254</v>
      </c>
      <c r="F13" s="95">
        <v>9900001200</v>
      </c>
      <c r="G13" s="59">
        <v>121</v>
      </c>
      <c r="H13" s="60"/>
      <c r="I13" s="63">
        <v>437.4</v>
      </c>
    </row>
    <row r="14" spans="1:9" ht="77.25" thickBot="1" x14ac:dyDescent="0.3">
      <c r="A14" s="57" t="s">
        <v>119</v>
      </c>
      <c r="B14" s="59" t="s">
        <v>208</v>
      </c>
      <c r="C14" s="59">
        <v>801</v>
      </c>
      <c r="D14" s="65" t="s">
        <v>156</v>
      </c>
      <c r="E14" s="65" t="s">
        <v>254</v>
      </c>
      <c r="F14" s="95">
        <v>9900001200</v>
      </c>
      <c r="G14" s="59">
        <v>129</v>
      </c>
      <c r="H14" s="60"/>
      <c r="I14" s="60">
        <v>130.88999999999999</v>
      </c>
    </row>
    <row r="15" spans="1:9" ht="107.25" customHeight="1" thickBot="1" x14ac:dyDescent="0.3">
      <c r="A15" s="94">
        <v>6</v>
      </c>
      <c r="B15" s="59" t="s">
        <v>167</v>
      </c>
      <c r="C15" s="59">
        <v>801</v>
      </c>
      <c r="D15" s="65" t="s">
        <v>156</v>
      </c>
      <c r="E15" s="65" t="s">
        <v>152</v>
      </c>
      <c r="F15" s="59"/>
      <c r="G15" s="59"/>
      <c r="H15" s="60"/>
      <c r="I15" s="60">
        <v>1909.68</v>
      </c>
    </row>
    <row r="16" spans="1:9" ht="49.5" customHeight="1" thickBot="1" x14ac:dyDescent="0.3">
      <c r="A16" s="57" t="s">
        <v>122</v>
      </c>
      <c r="B16" s="59" t="s">
        <v>209</v>
      </c>
      <c r="C16" s="59">
        <v>801</v>
      </c>
      <c r="D16" s="65" t="s">
        <v>156</v>
      </c>
      <c r="E16" s="65" t="s">
        <v>152</v>
      </c>
      <c r="F16" s="59" t="s">
        <v>210</v>
      </c>
      <c r="G16" s="59"/>
      <c r="H16" s="60"/>
      <c r="I16" s="60">
        <f>SUM(I17:I22)</f>
        <v>1909.68</v>
      </c>
    </row>
    <row r="17" spans="1:9" ht="42" customHeight="1" thickBot="1" x14ac:dyDescent="0.3">
      <c r="A17" s="57" t="s">
        <v>123</v>
      </c>
      <c r="B17" s="59" t="s">
        <v>211</v>
      </c>
      <c r="C17" s="59">
        <v>801</v>
      </c>
      <c r="D17" s="65" t="s">
        <v>156</v>
      </c>
      <c r="E17" s="65" t="s">
        <v>152</v>
      </c>
      <c r="F17" s="59" t="s">
        <v>212</v>
      </c>
      <c r="G17" s="59">
        <v>121</v>
      </c>
      <c r="H17" s="60"/>
      <c r="I17" s="60">
        <v>1094.24</v>
      </c>
    </row>
    <row r="18" spans="1:9" ht="77.25" thickBot="1" x14ac:dyDescent="0.3">
      <c r="A18" s="57" t="s">
        <v>125</v>
      </c>
      <c r="B18" s="59" t="s">
        <v>208</v>
      </c>
      <c r="C18" s="59">
        <v>801</v>
      </c>
      <c r="D18" s="65" t="s">
        <v>156</v>
      </c>
      <c r="E18" s="65" t="s">
        <v>152</v>
      </c>
      <c r="F18" s="59" t="s">
        <v>212</v>
      </c>
      <c r="G18" s="59">
        <v>129</v>
      </c>
      <c r="H18" s="60"/>
      <c r="I18" s="60">
        <v>473.44</v>
      </c>
    </row>
    <row r="19" spans="1:9" ht="57.75" thickBot="1" x14ac:dyDescent="0.3">
      <c r="A19" s="57" t="s">
        <v>127</v>
      </c>
      <c r="B19" s="59" t="s">
        <v>118</v>
      </c>
      <c r="C19" s="59">
        <v>801</v>
      </c>
      <c r="D19" s="65" t="s">
        <v>156</v>
      </c>
      <c r="E19" s="65" t="s">
        <v>152</v>
      </c>
      <c r="F19" s="59" t="s">
        <v>213</v>
      </c>
      <c r="G19" s="59">
        <v>244</v>
      </c>
      <c r="H19" s="59"/>
      <c r="I19" s="60">
        <v>327.47000000000003</v>
      </c>
    </row>
    <row r="20" spans="1:9" ht="35.25" customHeight="1" thickBot="1" x14ac:dyDescent="0.3">
      <c r="A20" s="57" t="s">
        <v>130</v>
      </c>
      <c r="B20" s="59" t="s">
        <v>214</v>
      </c>
      <c r="C20" s="59">
        <v>801</v>
      </c>
      <c r="D20" s="65" t="s">
        <v>156</v>
      </c>
      <c r="E20" s="65" t="s">
        <v>152</v>
      </c>
      <c r="F20" s="59" t="s">
        <v>213</v>
      </c>
      <c r="G20" s="59">
        <v>851</v>
      </c>
      <c r="H20" s="60"/>
      <c r="I20" s="60">
        <v>8.73</v>
      </c>
    </row>
    <row r="21" spans="1:9" ht="36" customHeight="1" thickBot="1" x14ac:dyDescent="0.3">
      <c r="A21" s="57" t="s">
        <v>131</v>
      </c>
      <c r="B21" s="59" t="s">
        <v>215</v>
      </c>
      <c r="C21" s="59">
        <v>801</v>
      </c>
      <c r="D21" s="65" t="s">
        <v>156</v>
      </c>
      <c r="E21" s="65" t="s">
        <v>152</v>
      </c>
      <c r="F21" s="59" t="s">
        <v>213</v>
      </c>
      <c r="G21" s="59">
        <v>852</v>
      </c>
      <c r="H21" s="60"/>
      <c r="I21" s="63">
        <v>1.5</v>
      </c>
    </row>
    <row r="22" spans="1:9" ht="26.25" customHeight="1" thickBot="1" x14ac:dyDescent="0.3">
      <c r="A22" s="57" t="s">
        <v>216</v>
      </c>
      <c r="B22" s="59" t="s">
        <v>217</v>
      </c>
      <c r="C22" s="59">
        <v>801</v>
      </c>
      <c r="D22" s="65" t="s">
        <v>156</v>
      </c>
      <c r="E22" s="65" t="s">
        <v>152</v>
      </c>
      <c r="F22" s="59" t="s">
        <v>213</v>
      </c>
      <c r="G22" s="59">
        <v>853</v>
      </c>
      <c r="H22" s="60"/>
      <c r="I22" s="63">
        <v>4.3</v>
      </c>
    </row>
    <row r="23" spans="1:9" ht="69.75" customHeight="1" thickBot="1" x14ac:dyDescent="0.3">
      <c r="A23" s="57" t="s">
        <v>218</v>
      </c>
      <c r="B23" s="59" t="s">
        <v>219</v>
      </c>
      <c r="C23" s="59">
        <v>801</v>
      </c>
      <c r="D23" s="65" t="s">
        <v>156</v>
      </c>
      <c r="E23" s="65" t="s">
        <v>255</v>
      </c>
      <c r="F23" s="59"/>
      <c r="G23" s="59"/>
      <c r="H23" s="60"/>
      <c r="I23" s="63">
        <v>0.3</v>
      </c>
    </row>
    <row r="24" spans="1:9" ht="53.25" customHeight="1" thickBot="1" x14ac:dyDescent="0.3">
      <c r="A24" s="57" t="s">
        <v>220</v>
      </c>
      <c r="B24" s="59" t="s">
        <v>221</v>
      </c>
      <c r="C24" s="59">
        <v>801</v>
      </c>
      <c r="D24" s="65" t="s">
        <v>156</v>
      </c>
      <c r="E24" s="65" t="s">
        <v>255</v>
      </c>
      <c r="F24" s="59" t="s">
        <v>213</v>
      </c>
      <c r="G24" s="59"/>
      <c r="H24" s="60"/>
      <c r="I24" s="63">
        <v>0.3</v>
      </c>
    </row>
    <row r="25" spans="1:9" ht="24.75" customHeight="1" thickBot="1" x14ac:dyDescent="0.3">
      <c r="A25" s="57" t="s">
        <v>134</v>
      </c>
      <c r="B25" s="59" t="s">
        <v>222</v>
      </c>
      <c r="C25" s="59">
        <v>801</v>
      </c>
      <c r="D25" s="65" t="s">
        <v>156</v>
      </c>
      <c r="E25" s="65" t="s">
        <v>255</v>
      </c>
      <c r="F25" s="59" t="s">
        <v>213</v>
      </c>
      <c r="G25" s="59">
        <v>540</v>
      </c>
      <c r="H25" s="60"/>
      <c r="I25" s="63">
        <v>0.3</v>
      </c>
    </row>
    <row r="26" spans="1:9" ht="18" customHeight="1" thickBot="1" x14ac:dyDescent="0.3">
      <c r="A26" s="57" t="s">
        <v>136</v>
      </c>
      <c r="B26" s="59" t="s">
        <v>223</v>
      </c>
      <c r="C26" s="59">
        <v>801</v>
      </c>
      <c r="D26" s="65" t="s">
        <v>156</v>
      </c>
      <c r="E26" s="65">
        <v>11</v>
      </c>
      <c r="F26" s="98">
        <v>9900000000</v>
      </c>
      <c r="G26" s="59">
        <v>870</v>
      </c>
      <c r="H26" s="60"/>
      <c r="I26" s="63">
        <v>10</v>
      </c>
    </row>
    <row r="27" spans="1:9" ht="20.25" customHeight="1" thickBot="1" x14ac:dyDescent="0.3">
      <c r="A27" s="57" t="s">
        <v>138</v>
      </c>
      <c r="B27" s="58" t="s">
        <v>224</v>
      </c>
      <c r="C27" s="58">
        <v>801</v>
      </c>
      <c r="D27" s="66" t="s">
        <v>254</v>
      </c>
      <c r="E27" s="66" t="s">
        <v>256</v>
      </c>
      <c r="F27" s="58"/>
      <c r="G27" s="58"/>
      <c r="H27" s="55"/>
      <c r="I27" s="67">
        <v>137.69999999999999</v>
      </c>
    </row>
    <row r="28" spans="1:9" ht="33.75" customHeight="1" thickBot="1" x14ac:dyDescent="0.3">
      <c r="A28" s="57" t="s">
        <v>140</v>
      </c>
      <c r="B28" s="59" t="s">
        <v>175</v>
      </c>
      <c r="C28" s="59">
        <v>801</v>
      </c>
      <c r="D28" s="65" t="s">
        <v>254</v>
      </c>
      <c r="E28" s="65" t="s">
        <v>151</v>
      </c>
      <c r="F28" s="59"/>
      <c r="G28" s="59"/>
      <c r="H28" s="60"/>
      <c r="I28" s="63">
        <v>137.69999999999999</v>
      </c>
    </row>
    <row r="29" spans="1:9" ht="53.25" customHeight="1" thickBot="1" x14ac:dyDescent="0.3">
      <c r="A29" s="57" t="s">
        <v>141</v>
      </c>
      <c r="B29" s="59" t="s">
        <v>225</v>
      </c>
      <c r="C29" s="59">
        <v>801</v>
      </c>
      <c r="D29" s="65" t="s">
        <v>254</v>
      </c>
      <c r="E29" s="65" t="s">
        <v>151</v>
      </c>
      <c r="F29" s="59">
        <v>9900051180</v>
      </c>
      <c r="G29" s="59"/>
      <c r="H29" s="60"/>
      <c r="I29" s="63">
        <v>137.69999999999999</v>
      </c>
    </row>
    <row r="30" spans="1:9" ht="48.75" customHeight="1" thickBot="1" x14ac:dyDescent="0.3">
      <c r="A30" s="57" t="s">
        <v>143</v>
      </c>
      <c r="B30" s="59" t="s">
        <v>211</v>
      </c>
      <c r="C30" s="59">
        <v>801</v>
      </c>
      <c r="D30" s="65" t="s">
        <v>254</v>
      </c>
      <c r="E30" s="65" t="s">
        <v>151</v>
      </c>
      <c r="F30" s="59">
        <v>9900051180</v>
      </c>
      <c r="G30" s="59">
        <v>121</v>
      </c>
      <c r="H30" s="60"/>
      <c r="I30" s="60">
        <v>94.81</v>
      </c>
    </row>
    <row r="31" spans="1:9" ht="77.25" thickBot="1" x14ac:dyDescent="0.3">
      <c r="A31" s="57" t="s">
        <v>145</v>
      </c>
      <c r="B31" s="59" t="s">
        <v>208</v>
      </c>
      <c r="C31" s="59">
        <v>801</v>
      </c>
      <c r="D31" s="65" t="s">
        <v>254</v>
      </c>
      <c r="E31" s="65" t="s">
        <v>151</v>
      </c>
      <c r="F31" s="59">
        <v>9900051180</v>
      </c>
      <c r="G31" s="59">
        <v>129</v>
      </c>
      <c r="H31" s="60"/>
      <c r="I31" s="60">
        <v>27.63</v>
      </c>
    </row>
    <row r="32" spans="1:9" ht="57.75" thickBot="1" x14ac:dyDescent="0.3">
      <c r="A32" s="57" t="s">
        <v>147</v>
      </c>
      <c r="B32" s="59" t="s">
        <v>118</v>
      </c>
      <c r="C32" s="59">
        <v>801</v>
      </c>
      <c r="D32" s="65" t="s">
        <v>254</v>
      </c>
      <c r="E32" s="65" t="s">
        <v>151</v>
      </c>
      <c r="F32" s="59">
        <v>9900051180</v>
      </c>
      <c r="G32" s="59">
        <v>244</v>
      </c>
      <c r="H32" s="60"/>
      <c r="I32" s="60">
        <v>15.26</v>
      </c>
    </row>
    <row r="33" spans="1:9" ht="45" customHeight="1" thickBot="1" x14ac:dyDescent="0.3">
      <c r="A33" s="57" t="s">
        <v>148</v>
      </c>
      <c r="B33" s="58" t="s">
        <v>112</v>
      </c>
      <c r="C33" s="58">
        <v>801</v>
      </c>
      <c r="D33" s="66" t="s">
        <v>151</v>
      </c>
      <c r="E33" s="66" t="s">
        <v>113</v>
      </c>
      <c r="F33" s="58"/>
      <c r="G33" s="58"/>
      <c r="H33" s="55"/>
      <c r="I33" s="67">
        <v>74.5</v>
      </c>
    </row>
    <row r="34" spans="1:9" ht="62.25" customHeight="1" thickBot="1" x14ac:dyDescent="0.3">
      <c r="A34" s="57" t="s">
        <v>226</v>
      </c>
      <c r="B34" s="59" t="s">
        <v>354</v>
      </c>
      <c r="C34" s="59">
        <v>801</v>
      </c>
      <c r="D34" s="65" t="s">
        <v>151</v>
      </c>
      <c r="E34" s="65">
        <v>10</v>
      </c>
      <c r="F34" s="59"/>
      <c r="G34" s="59"/>
      <c r="H34" s="60"/>
      <c r="I34" s="63">
        <v>70</v>
      </c>
    </row>
    <row r="35" spans="1:9" ht="102.75" customHeight="1" thickBot="1" x14ac:dyDescent="0.3">
      <c r="A35" s="57" t="s">
        <v>227</v>
      </c>
      <c r="B35" s="59" t="s">
        <v>228</v>
      </c>
      <c r="C35" s="59">
        <v>801</v>
      </c>
      <c r="D35" s="65" t="s">
        <v>151</v>
      </c>
      <c r="E35" s="65">
        <v>10</v>
      </c>
      <c r="F35" s="59">
        <v>110100190</v>
      </c>
      <c r="G35" s="59"/>
      <c r="H35" s="60"/>
      <c r="I35" s="63">
        <v>70</v>
      </c>
    </row>
    <row r="36" spans="1:9" ht="60" customHeight="1" thickBot="1" x14ac:dyDescent="0.3">
      <c r="A36" s="57" t="s">
        <v>229</v>
      </c>
      <c r="B36" s="59" t="s">
        <v>118</v>
      </c>
      <c r="C36" s="59">
        <v>801</v>
      </c>
      <c r="D36" s="65" t="s">
        <v>151</v>
      </c>
      <c r="E36" s="65">
        <v>10</v>
      </c>
      <c r="F36" s="59">
        <v>110100190</v>
      </c>
      <c r="G36" s="59">
        <v>244</v>
      </c>
      <c r="H36" s="60"/>
      <c r="I36" s="63">
        <v>70</v>
      </c>
    </row>
    <row r="37" spans="1:9" ht="59.25" customHeight="1" thickBot="1" x14ac:dyDescent="0.3">
      <c r="A37" s="57" t="s">
        <v>230</v>
      </c>
      <c r="B37" s="59" t="s">
        <v>180</v>
      </c>
      <c r="C37" s="59">
        <v>801</v>
      </c>
      <c r="D37" s="65" t="s">
        <v>151</v>
      </c>
      <c r="E37" s="65">
        <v>14</v>
      </c>
      <c r="F37" s="59">
        <v>110100190</v>
      </c>
      <c r="G37" s="59"/>
      <c r="H37" s="60"/>
      <c r="I37" s="63">
        <v>4.5</v>
      </c>
    </row>
    <row r="38" spans="1:9" ht="106.5" customHeight="1" thickBot="1" x14ac:dyDescent="0.3">
      <c r="A38" s="57" t="s">
        <v>149</v>
      </c>
      <c r="B38" s="59" t="s">
        <v>228</v>
      </c>
      <c r="C38" s="59">
        <v>801</v>
      </c>
      <c r="D38" s="65" t="s">
        <v>151</v>
      </c>
      <c r="E38" s="65">
        <v>14</v>
      </c>
      <c r="F38" s="59">
        <v>110100190</v>
      </c>
      <c r="G38" s="59"/>
      <c r="H38" s="60"/>
      <c r="I38" s="63">
        <v>4.5</v>
      </c>
    </row>
    <row r="39" spans="1:9" ht="57" customHeight="1" thickBot="1" x14ac:dyDescent="0.3">
      <c r="A39" s="57" t="s">
        <v>231</v>
      </c>
      <c r="B39" s="59" t="s">
        <v>118</v>
      </c>
      <c r="C39" s="59">
        <v>801</v>
      </c>
      <c r="D39" s="65" t="s">
        <v>152</v>
      </c>
      <c r="E39" s="65">
        <v>14</v>
      </c>
      <c r="F39" s="59">
        <v>110100190</v>
      </c>
      <c r="G39" s="59">
        <v>244</v>
      </c>
      <c r="H39" s="60"/>
      <c r="I39" s="63">
        <v>4.5</v>
      </c>
    </row>
    <row r="40" spans="1:9" ht="21" customHeight="1" thickBot="1" x14ac:dyDescent="0.3">
      <c r="A40" s="57" t="s">
        <v>232</v>
      </c>
      <c r="B40" s="58" t="s">
        <v>124</v>
      </c>
      <c r="C40" s="58">
        <v>801</v>
      </c>
      <c r="D40" s="66" t="s">
        <v>152</v>
      </c>
      <c r="E40" s="66" t="s">
        <v>113</v>
      </c>
      <c r="F40" s="58"/>
      <c r="G40" s="58"/>
      <c r="H40" s="55"/>
      <c r="I40" s="55">
        <f>I41+I45</f>
        <v>2208.0299999999997</v>
      </c>
    </row>
    <row r="41" spans="1:9" ht="35.25" customHeight="1" thickBot="1" x14ac:dyDescent="0.3">
      <c r="A41" s="57" t="s">
        <v>233</v>
      </c>
      <c r="B41" s="59" t="s">
        <v>126</v>
      </c>
      <c r="C41" s="59">
        <v>801</v>
      </c>
      <c r="D41" s="65" t="s">
        <v>152</v>
      </c>
      <c r="E41" s="65" t="s">
        <v>155</v>
      </c>
      <c r="F41" s="58"/>
      <c r="G41" s="58"/>
      <c r="H41" s="60"/>
      <c r="I41" s="60">
        <v>2207.9299999999998</v>
      </c>
    </row>
    <row r="42" spans="1:9" ht="118.5" customHeight="1" thickBot="1" x14ac:dyDescent="0.3">
      <c r="A42" s="57" t="s">
        <v>234</v>
      </c>
      <c r="B42" s="59" t="s">
        <v>235</v>
      </c>
      <c r="C42" s="59">
        <v>801</v>
      </c>
      <c r="D42" s="65" t="s">
        <v>152</v>
      </c>
      <c r="E42" s="65" t="s">
        <v>155</v>
      </c>
      <c r="F42" s="59" t="s">
        <v>129</v>
      </c>
      <c r="G42" s="58"/>
      <c r="H42" s="60"/>
      <c r="I42" s="60">
        <v>2207.9299999999998</v>
      </c>
    </row>
    <row r="43" spans="1:9" ht="57" customHeight="1" thickBot="1" x14ac:dyDescent="0.3">
      <c r="A43" s="57" t="s">
        <v>236</v>
      </c>
      <c r="B43" s="59" t="s">
        <v>118</v>
      </c>
      <c r="C43" s="59">
        <v>801</v>
      </c>
      <c r="D43" s="65" t="s">
        <v>152</v>
      </c>
      <c r="E43" s="65" t="s">
        <v>155</v>
      </c>
      <c r="F43" s="59" t="s">
        <v>129</v>
      </c>
      <c r="G43" s="58">
        <v>244</v>
      </c>
      <c r="H43" s="60"/>
      <c r="I43" s="60">
        <v>2077.9299999999998</v>
      </c>
    </row>
    <row r="44" spans="1:9" ht="33" customHeight="1" thickBot="1" x14ac:dyDescent="0.3">
      <c r="A44" s="57" t="s">
        <v>237</v>
      </c>
      <c r="B44" s="59" t="s">
        <v>132</v>
      </c>
      <c r="C44" s="59">
        <v>801</v>
      </c>
      <c r="D44" s="65" t="s">
        <v>152</v>
      </c>
      <c r="E44" s="65" t="s">
        <v>155</v>
      </c>
      <c r="F44" s="59" t="s">
        <v>129</v>
      </c>
      <c r="G44" s="58">
        <v>247</v>
      </c>
      <c r="H44" s="60"/>
      <c r="I44" s="63">
        <v>130</v>
      </c>
    </row>
    <row r="45" spans="1:9" ht="33" customHeight="1" thickBot="1" x14ac:dyDescent="0.3">
      <c r="A45" s="57" t="s">
        <v>238</v>
      </c>
      <c r="B45" s="59" t="s">
        <v>133</v>
      </c>
      <c r="C45" s="59">
        <v>801</v>
      </c>
      <c r="D45" s="65" t="s">
        <v>152</v>
      </c>
      <c r="E45" s="65">
        <v>12</v>
      </c>
      <c r="F45" s="59"/>
      <c r="G45" s="59"/>
      <c r="H45" s="60"/>
      <c r="I45" s="63">
        <v>0.1</v>
      </c>
    </row>
    <row r="46" spans="1:9" ht="28.5" customHeight="1" thickBot="1" x14ac:dyDescent="0.3">
      <c r="A46" s="57" t="s">
        <v>239</v>
      </c>
      <c r="B46" s="59" t="s">
        <v>240</v>
      </c>
      <c r="C46" s="59">
        <v>801</v>
      </c>
      <c r="D46" s="65" t="s">
        <v>152</v>
      </c>
      <c r="E46" s="65">
        <v>12</v>
      </c>
      <c r="F46" s="61">
        <v>110200190</v>
      </c>
      <c r="G46" s="61">
        <v>540</v>
      </c>
      <c r="H46" s="60"/>
      <c r="I46" s="63">
        <v>0.1</v>
      </c>
    </row>
    <row r="47" spans="1:9" ht="33" customHeight="1" thickBot="1" x14ac:dyDescent="0.3">
      <c r="A47" s="57" t="s">
        <v>241</v>
      </c>
      <c r="B47" s="58" t="s">
        <v>135</v>
      </c>
      <c r="C47" s="58">
        <v>801</v>
      </c>
      <c r="D47" s="66" t="s">
        <v>153</v>
      </c>
      <c r="E47" s="66" t="s">
        <v>113</v>
      </c>
      <c r="F47" s="62"/>
      <c r="G47" s="62"/>
      <c r="H47" s="55"/>
      <c r="I47" s="55">
        <v>493.43</v>
      </c>
    </row>
    <row r="48" spans="1:9" ht="24" customHeight="1" thickBot="1" x14ac:dyDescent="0.3">
      <c r="A48" s="57" t="s">
        <v>242</v>
      </c>
      <c r="B48" s="59" t="s">
        <v>137</v>
      </c>
      <c r="C48" s="59">
        <v>801</v>
      </c>
      <c r="D48" s="65" t="s">
        <v>153</v>
      </c>
      <c r="E48" s="65" t="s">
        <v>151</v>
      </c>
      <c r="F48" s="61"/>
      <c r="G48" s="61"/>
      <c r="H48" s="60"/>
      <c r="I48" s="60">
        <v>493.43</v>
      </c>
    </row>
    <row r="49" spans="1:9" ht="108.75" customHeight="1" thickBot="1" x14ac:dyDescent="0.3">
      <c r="A49" s="57" t="s">
        <v>243</v>
      </c>
      <c r="B49" s="59" t="s">
        <v>244</v>
      </c>
      <c r="C49" s="59">
        <v>801</v>
      </c>
      <c r="D49" s="65" t="s">
        <v>153</v>
      </c>
      <c r="E49" s="65" t="s">
        <v>151</v>
      </c>
      <c r="F49" s="61">
        <v>110300190</v>
      </c>
      <c r="G49" s="61"/>
      <c r="H49" s="60"/>
      <c r="I49" s="60">
        <v>493.43</v>
      </c>
    </row>
    <row r="50" spans="1:9" ht="60" customHeight="1" thickBot="1" x14ac:dyDescent="0.3">
      <c r="A50" s="57" t="s">
        <v>245</v>
      </c>
      <c r="B50" s="59" t="s">
        <v>118</v>
      </c>
      <c r="C50" s="59">
        <v>801</v>
      </c>
      <c r="D50" s="65" t="s">
        <v>153</v>
      </c>
      <c r="E50" s="65" t="s">
        <v>151</v>
      </c>
      <c r="F50" s="61">
        <v>110300190</v>
      </c>
      <c r="G50" s="61">
        <v>244</v>
      </c>
      <c r="H50" s="60"/>
      <c r="I50" s="60">
        <v>493.43</v>
      </c>
    </row>
    <row r="51" spans="1:9" ht="23.25" customHeight="1" thickBot="1" x14ac:dyDescent="0.3">
      <c r="A51" s="57" t="s">
        <v>246</v>
      </c>
      <c r="B51" s="58" t="s">
        <v>142</v>
      </c>
      <c r="C51" s="58">
        <v>801</v>
      </c>
      <c r="D51" s="66" t="s">
        <v>154</v>
      </c>
      <c r="E51" s="66" t="s">
        <v>113</v>
      </c>
      <c r="F51" s="62"/>
      <c r="G51" s="62"/>
      <c r="H51" s="55"/>
      <c r="I51" s="55">
        <f>I52+I56</f>
        <v>254.28</v>
      </c>
    </row>
    <row r="52" spans="1:9" ht="20.25" customHeight="1" thickBot="1" x14ac:dyDescent="0.3">
      <c r="A52" s="57" t="s">
        <v>247</v>
      </c>
      <c r="B52" s="59" t="s">
        <v>144</v>
      </c>
      <c r="C52" s="59">
        <v>801</v>
      </c>
      <c r="D52" s="65" t="s">
        <v>154</v>
      </c>
      <c r="E52" s="65" t="s">
        <v>156</v>
      </c>
      <c r="F52" s="61"/>
      <c r="G52" s="61"/>
      <c r="H52" s="60"/>
      <c r="I52" s="60">
        <f>I53</f>
        <v>254.18</v>
      </c>
    </row>
    <row r="53" spans="1:9" ht="96.75" customHeight="1" thickBot="1" x14ac:dyDescent="0.3">
      <c r="A53" s="57" t="s">
        <v>248</v>
      </c>
      <c r="B53" s="59" t="s">
        <v>249</v>
      </c>
      <c r="C53" s="59">
        <v>801</v>
      </c>
      <c r="D53" s="65" t="s">
        <v>154</v>
      </c>
      <c r="E53" s="65" t="s">
        <v>156</v>
      </c>
      <c r="F53" s="61">
        <v>120100190</v>
      </c>
      <c r="G53" s="61"/>
      <c r="H53" s="60"/>
      <c r="I53" s="60">
        <f>SUM(I54:I55)</f>
        <v>254.18</v>
      </c>
    </row>
    <row r="54" spans="1:9" ht="54.75" customHeight="1" thickBot="1" x14ac:dyDescent="0.3">
      <c r="A54" s="57" t="s">
        <v>250</v>
      </c>
      <c r="B54" s="59" t="s">
        <v>118</v>
      </c>
      <c r="C54" s="59">
        <v>801</v>
      </c>
      <c r="D54" s="65" t="s">
        <v>154</v>
      </c>
      <c r="E54" s="65" t="s">
        <v>156</v>
      </c>
      <c r="F54" s="61">
        <v>120100190</v>
      </c>
      <c r="G54" s="61">
        <v>244</v>
      </c>
      <c r="H54" s="60"/>
      <c r="I54" s="60">
        <v>199.18</v>
      </c>
    </row>
    <row r="55" spans="1:9" ht="33" customHeight="1" thickBot="1" x14ac:dyDescent="0.3">
      <c r="A55" s="57" t="s">
        <v>251</v>
      </c>
      <c r="B55" s="59" t="s">
        <v>132</v>
      </c>
      <c r="C55" s="59">
        <v>801</v>
      </c>
      <c r="D55" s="65" t="s">
        <v>154</v>
      </c>
      <c r="E55" s="65" t="s">
        <v>156</v>
      </c>
      <c r="F55" s="61">
        <v>120100190</v>
      </c>
      <c r="G55" s="61">
        <v>247</v>
      </c>
      <c r="H55" s="60"/>
      <c r="I55" s="63">
        <v>55</v>
      </c>
    </row>
    <row r="56" spans="1:9" ht="33" customHeight="1" thickBot="1" x14ac:dyDescent="0.3">
      <c r="A56" s="57"/>
      <c r="B56" s="59" t="s">
        <v>257</v>
      </c>
      <c r="C56" s="59">
        <v>801</v>
      </c>
      <c r="D56" s="65" t="s">
        <v>154</v>
      </c>
      <c r="E56" s="65" t="s">
        <v>152</v>
      </c>
      <c r="F56" s="61"/>
      <c r="G56" s="61"/>
      <c r="H56" s="60"/>
      <c r="I56" s="63">
        <v>0.1</v>
      </c>
    </row>
    <row r="57" spans="1:9" ht="192" thickBot="1" x14ac:dyDescent="0.3">
      <c r="A57" s="57" t="s">
        <v>252</v>
      </c>
      <c r="B57" s="59" t="s">
        <v>258</v>
      </c>
      <c r="C57" s="59">
        <v>801</v>
      </c>
      <c r="D57" s="65" t="s">
        <v>154</v>
      </c>
      <c r="E57" s="65" t="s">
        <v>152</v>
      </c>
      <c r="F57" s="61">
        <v>120100190</v>
      </c>
      <c r="G57" s="59">
        <v>540</v>
      </c>
      <c r="H57" s="60"/>
      <c r="I57" s="63">
        <v>0.1</v>
      </c>
    </row>
    <row r="58" spans="1:9" ht="57.75" thickBot="1" x14ac:dyDescent="0.3">
      <c r="A58" s="57" t="s">
        <v>253</v>
      </c>
      <c r="B58" s="246" t="s">
        <v>150</v>
      </c>
      <c r="C58" s="247"/>
      <c r="D58" s="247"/>
      <c r="E58" s="247"/>
      <c r="F58" s="247"/>
      <c r="G58" s="248"/>
      <c r="H58" s="55"/>
      <c r="I58" s="67">
        <f>I10+I27+I33+I40+I47+I51</f>
        <v>5656.21</v>
      </c>
    </row>
    <row r="59" spans="1:9" x14ac:dyDescent="0.25">
      <c r="A59" s="96"/>
    </row>
    <row r="60" spans="1:9" x14ac:dyDescent="0.25">
      <c r="A60" s="38"/>
    </row>
    <row r="61" spans="1:9" x14ac:dyDescent="0.25">
      <c r="A61" s="38"/>
    </row>
    <row r="62" spans="1:9" x14ac:dyDescent="0.25">
      <c r="A62" s="38"/>
    </row>
    <row r="63" spans="1:9" x14ac:dyDescent="0.25">
      <c r="A63" s="38"/>
    </row>
  </sheetData>
  <mergeCells count="4">
    <mergeCell ref="B58:G58"/>
    <mergeCell ref="F1:I5"/>
    <mergeCell ref="A6:I6"/>
    <mergeCell ref="A7:I7"/>
  </mergeCells>
  <pageMargins left="0.7" right="0.7" top="0.75" bottom="0.75" header="0.3" footer="0.3"/>
  <pageSetup paperSize="9" scale="79"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25" workbookViewId="0">
      <selection activeCell="M35" sqref="M35"/>
    </sheetView>
  </sheetViews>
  <sheetFormatPr defaultRowHeight="15" x14ac:dyDescent="0.25"/>
  <cols>
    <col min="1" max="1" width="5" customWidth="1"/>
    <col min="2" max="2" width="30.140625" customWidth="1"/>
    <col min="6" max="6" width="13" customWidth="1"/>
    <col min="7" max="7" width="7.85546875" customWidth="1"/>
  </cols>
  <sheetData>
    <row r="1" spans="1:10" ht="15" customHeight="1" x14ac:dyDescent="0.25">
      <c r="A1" s="38"/>
      <c r="F1" s="249" t="s">
        <v>344</v>
      </c>
      <c r="G1" s="267"/>
      <c r="H1" s="267"/>
      <c r="I1" s="267"/>
      <c r="J1" s="267"/>
    </row>
    <row r="2" spans="1:10" x14ac:dyDescent="0.25">
      <c r="A2" s="39"/>
      <c r="F2" s="267"/>
      <c r="G2" s="267"/>
      <c r="H2" s="267"/>
      <c r="I2" s="267"/>
      <c r="J2" s="267"/>
    </row>
    <row r="3" spans="1:10" x14ac:dyDescent="0.25">
      <c r="A3" s="39"/>
      <c r="F3" s="267"/>
      <c r="G3" s="267"/>
      <c r="H3" s="267"/>
      <c r="I3" s="267"/>
      <c r="J3" s="267"/>
    </row>
    <row r="4" spans="1:10" ht="14.25" customHeight="1" x14ac:dyDescent="0.25">
      <c r="A4" s="39"/>
      <c r="F4" s="267"/>
      <c r="G4" s="267"/>
      <c r="H4" s="267"/>
      <c r="I4" s="267"/>
      <c r="J4" s="267"/>
    </row>
    <row r="5" spans="1:10" ht="39.75" customHeight="1" x14ac:dyDescent="0.25">
      <c r="A5" s="152" t="s">
        <v>351</v>
      </c>
      <c r="B5" s="152"/>
      <c r="C5" s="152"/>
      <c r="D5" s="152"/>
      <c r="E5" s="152"/>
      <c r="F5" s="152"/>
      <c r="G5" s="152"/>
      <c r="H5" s="152"/>
      <c r="I5" s="152"/>
      <c r="J5" s="152"/>
    </row>
    <row r="6" spans="1:10" ht="20.25" customHeight="1" thickBot="1" x14ac:dyDescent="0.3">
      <c r="A6" s="268" t="s">
        <v>160</v>
      </c>
      <c r="B6" s="268"/>
      <c r="C6" s="268"/>
      <c r="D6" s="268"/>
      <c r="E6" s="268"/>
      <c r="F6" s="268"/>
      <c r="G6" s="268"/>
      <c r="H6" s="268"/>
      <c r="I6" s="268"/>
      <c r="J6" s="268"/>
    </row>
    <row r="7" spans="1:10" ht="25.5" customHeight="1" x14ac:dyDescent="0.25">
      <c r="A7" s="269" t="s">
        <v>198</v>
      </c>
      <c r="B7" s="269" t="s">
        <v>103</v>
      </c>
      <c r="C7" s="269" t="s">
        <v>199</v>
      </c>
      <c r="D7" s="269" t="s">
        <v>200</v>
      </c>
      <c r="E7" s="269" t="s">
        <v>201</v>
      </c>
      <c r="F7" s="269" t="s">
        <v>202</v>
      </c>
      <c r="G7" s="269" t="s">
        <v>203</v>
      </c>
      <c r="H7" s="272" t="s">
        <v>352</v>
      </c>
      <c r="I7" s="273"/>
      <c r="J7" s="269" t="s">
        <v>158</v>
      </c>
    </row>
    <row r="8" spans="1:10" ht="15.75" customHeight="1" thickBot="1" x14ac:dyDescent="0.3">
      <c r="A8" s="270"/>
      <c r="B8" s="270"/>
      <c r="C8" s="270"/>
      <c r="D8" s="270"/>
      <c r="E8" s="270"/>
      <c r="F8" s="270"/>
      <c r="G8" s="270"/>
      <c r="H8" s="274"/>
      <c r="I8" s="275"/>
      <c r="J8" s="276"/>
    </row>
    <row r="9" spans="1:10" ht="51.75" thickBot="1" x14ac:dyDescent="0.3">
      <c r="A9" s="271"/>
      <c r="B9" s="271"/>
      <c r="C9" s="271"/>
      <c r="D9" s="271"/>
      <c r="E9" s="271"/>
      <c r="F9" s="271"/>
      <c r="G9" s="271"/>
      <c r="H9" s="59" t="s">
        <v>66</v>
      </c>
      <c r="I9" s="59" t="s">
        <v>204</v>
      </c>
      <c r="J9" s="59"/>
    </row>
    <row r="10" spans="1:10" ht="15.75" thickBot="1" x14ac:dyDescent="0.3">
      <c r="A10" s="88">
        <v>1</v>
      </c>
      <c r="B10" s="60">
        <v>2</v>
      </c>
      <c r="C10" s="60">
        <v>3</v>
      </c>
      <c r="D10" s="60">
        <v>4</v>
      </c>
      <c r="E10" s="60">
        <v>5</v>
      </c>
      <c r="F10" s="60">
        <v>6</v>
      </c>
      <c r="G10" s="60">
        <v>7</v>
      </c>
      <c r="H10" s="60">
        <v>8</v>
      </c>
      <c r="I10" s="60">
        <v>9</v>
      </c>
      <c r="J10" s="60">
        <v>10</v>
      </c>
    </row>
    <row r="11" spans="1:10" ht="21" customHeight="1" thickBot="1" x14ac:dyDescent="0.3">
      <c r="A11" s="103">
        <v>1</v>
      </c>
      <c r="B11" s="58" t="s">
        <v>205</v>
      </c>
      <c r="C11" s="62">
        <v>801</v>
      </c>
      <c r="D11" s="66" t="s">
        <v>156</v>
      </c>
      <c r="E11" s="66" t="s">
        <v>113</v>
      </c>
      <c r="F11" s="58"/>
      <c r="G11" s="58"/>
      <c r="H11" s="55"/>
      <c r="I11" s="55">
        <v>2488.27</v>
      </c>
      <c r="J11" s="55">
        <v>2488.27</v>
      </c>
    </row>
    <row r="12" spans="1:10" ht="54" customHeight="1" thickBot="1" x14ac:dyDescent="0.3">
      <c r="A12" s="103">
        <v>2</v>
      </c>
      <c r="B12" s="59" t="s">
        <v>165</v>
      </c>
      <c r="C12" s="59">
        <v>801</v>
      </c>
      <c r="D12" s="65" t="s">
        <v>156</v>
      </c>
      <c r="E12" s="65" t="s">
        <v>254</v>
      </c>
      <c r="F12" s="59"/>
      <c r="G12" s="59"/>
      <c r="H12" s="60"/>
      <c r="I12" s="60">
        <v>568.29</v>
      </c>
      <c r="J12" s="60">
        <v>568.29</v>
      </c>
    </row>
    <row r="13" spans="1:10" ht="26.25" thickBot="1" x14ac:dyDescent="0.3">
      <c r="A13" s="103">
        <v>3</v>
      </c>
      <c r="B13" s="59" t="s">
        <v>206</v>
      </c>
      <c r="C13" s="59">
        <v>801</v>
      </c>
      <c r="D13" s="65" t="s">
        <v>156</v>
      </c>
      <c r="E13" s="65" t="s">
        <v>254</v>
      </c>
      <c r="F13" s="95">
        <v>9900001200</v>
      </c>
      <c r="G13" s="59"/>
      <c r="H13" s="60"/>
      <c r="I13" s="60">
        <v>568.29</v>
      </c>
      <c r="J13" s="60">
        <v>568.29</v>
      </c>
    </row>
    <row r="14" spans="1:10" ht="39" thickBot="1" x14ac:dyDescent="0.3">
      <c r="A14" s="103">
        <v>4</v>
      </c>
      <c r="B14" s="98" t="s">
        <v>207</v>
      </c>
      <c r="C14" s="59">
        <v>801</v>
      </c>
      <c r="D14" s="65" t="s">
        <v>156</v>
      </c>
      <c r="E14" s="65" t="s">
        <v>254</v>
      </c>
      <c r="F14" s="95">
        <v>9900001200</v>
      </c>
      <c r="G14" s="59">
        <v>121</v>
      </c>
      <c r="H14" s="60"/>
      <c r="I14" s="63">
        <v>437.4</v>
      </c>
      <c r="J14" s="63">
        <v>437.4</v>
      </c>
    </row>
    <row r="15" spans="1:10" ht="77.25" thickBot="1" x14ac:dyDescent="0.3">
      <c r="A15" s="103">
        <v>5</v>
      </c>
      <c r="B15" s="59" t="s">
        <v>208</v>
      </c>
      <c r="C15" s="59">
        <v>801</v>
      </c>
      <c r="D15" s="65" t="s">
        <v>156</v>
      </c>
      <c r="E15" s="65" t="s">
        <v>254</v>
      </c>
      <c r="F15" s="95">
        <v>9900001200</v>
      </c>
      <c r="G15" s="59">
        <v>129</v>
      </c>
      <c r="H15" s="60"/>
      <c r="I15" s="60">
        <v>130.88999999999999</v>
      </c>
      <c r="J15" s="60">
        <v>130.88999999999999</v>
      </c>
    </row>
    <row r="16" spans="1:10" ht="77.25" thickBot="1" x14ac:dyDescent="0.3">
      <c r="A16" s="103">
        <v>6</v>
      </c>
      <c r="B16" s="59" t="s">
        <v>167</v>
      </c>
      <c r="C16" s="59">
        <v>801</v>
      </c>
      <c r="D16" s="65" t="s">
        <v>156</v>
      </c>
      <c r="E16" s="65" t="s">
        <v>152</v>
      </c>
      <c r="F16" s="59"/>
      <c r="G16" s="59"/>
      <c r="H16" s="60"/>
      <c r="I16" s="60">
        <v>1909.68</v>
      </c>
      <c r="J16" s="60">
        <v>1909.68</v>
      </c>
    </row>
    <row r="17" spans="1:10" ht="39" thickBot="1" x14ac:dyDescent="0.3">
      <c r="A17" s="103">
        <v>7</v>
      </c>
      <c r="B17" s="59" t="s">
        <v>209</v>
      </c>
      <c r="C17" s="59">
        <v>801</v>
      </c>
      <c r="D17" s="65" t="s">
        <v>156</v>
      </c>
      <c r="E17" s="65" t="s">
        <v>152</v>
      </c>
      <c r="F17" s="59" t="s">
        <v>210</v>
      </c>
      <c r="G17" s="59"/>
      <c r="H17" s="60"/>
      <c r="I17" s="60">
        <v>1909.68</v>
      </c>
      <c r="J17" s="60">
        <v>1909.68</v>
      </c>
    </row>
    <row r="18" spans="1:10" ht="39" thickBot="1" x14ac:dyDescent="0.3">
      <c r="A18" s="103">
        <v>8</v>
      </c>
      <c r="B18" s="59" t="s">
        <v>211</v>
      </c>
      <c r="C18" s="59">
        <v>801</v>
      </c>
      <c r="D18" s="65" t="s">
        <v>156</v>
      </c>
      <c r="E18" s="65" t="s">
        <v>152</v>
      </c>
      <c r="F18" s="59" t="s">
        <v>212</v>
      </c>
      <c r="G18" s="59">
        <v>121</v>
      </c>
      <c r="H18" s="60"/>
      <c r="I18" s="60">
        <v>1094.24</v>
      </c>
      <c r="J18" s="60">
        <v>1094.24</v>
      </c>
    </row>
    <row r="19" spans="1:10" ht="77.25" thickBot="1" x14ac:dyDescent="0.3">
      <c r="A19" s="103">
        <v>9</v>
      </c>
      <c r="B19" s="59" t="s">
        <v>208</v>
      </c>
      <c r="C19" s="59">
        <v>801</v>
      </c>
      <c r="D19" s="65" t="s">
        <v>156</v>
      </c>
      <c r="E19" s="65" t="s">
        <v>152</v>
      </c>
      <c r="F19" s="59" t="s">
        <v>212</v>
      </c>
      <c r="G19" s="59">
        <v>129</v>
      </c>
      <c r="H19" s="60"/>
      <c r="I19" s="60">
        <v>473.44</v>
      </c>
      <c r="J19" s="60">
        <v>473.44</v>
      </c>
    </row>
    <row r="20" spans="1:10" ht="51.75" thickBot="1" x14ac:dyDescent="0.3">
      <c r="A20" s="103">
        <v>10</v>
      </c>
      <c r="B20" s="59" t="s">
        <v>118</v>
      </c>
      <c r="C20" s="59">
        <v>801</v>
      </c>
      <c r="D20" s="65" t="s">
        <v>156</v>
      </c>
      <c r="E20" s="65" t="s">
        <v>152</v>
      </c>
      <c r="F20" s="59" t="s">
        <v>213</v>
      </c>
      <c r="G20" s="59">
        <v>244</v>
      </c>
      <c r="H20" s="59"/>
      <c r="I20" s="60">
        <v>327.64999999999998</v>
      </c>
      <c r="J20" s="60">
        <v>327.64999999999998</v>
      </c>
    </row>
    <row r="21" spans="1:10" ht="26.25" thickBot="1" x14ac:dyDescent="0.3">
      <c r="A21" s="103">
        <v>11</v>
      </c>
      <c r="B21" s="59" t="s">
        <v>214</v>
      </c>
      <c r="C21" s="59">
        <v>801</v>
      </c>
      <c r="D21" s="65" t="s">
        <v>156</v>
      </c>
      <c r="E21" s="65" t="s">
        <v>152</v>
      </c>
      <c r="F21" s="59" t="s">
        <v>213</v>
      </c>
      <c r="G21" s="59">
        <v>851</v>
      </c>
      <c r="H21" s="60"/>
      <c r="I21" s="60">
        <v>8.73</v>
      </c>
      <c r="J21" s="60">
        <v>8.73</v>
      </c>
    </row>
    <row r="22" spans="1:10" ht="26.25" thickBot="1" x14ac:dyDescent="0.3">
      <c r="A22" s="103">
        <v>12</v>
      </c>
      <c r="B22" s="59" t="s">
        <v>215</v>
      </c>
      <c r="C22" s="59">
        <v>801</v>
      </c>
      <c r="D22" s="65" t="s">
        <v>156</v>
      </c>
      <c r="E22" s="65" t="s">
        <v>152</v>
      </c>
      <c r="F22" s="59" t="s">
        <v>213</v>
      </c>
      <c r="G22" s="59">
        <v>852</v>
      </c>
      <c r="H22" s="60"/>
      <c r="I22" s="63">
        <v>1.5</v>
      </c>
      <c r="J22" s="63">
        <v>1.5</v>
      </c>
    </row>
    <row r="23" spans="1:10" ht="15.75" thickBot="1" x14ac:dyDescent="0.3">
      <c r="A23" s="103">
        <v>13</v>
      </c>
      <c r="B23" s="59" t="s">
        <v>217</v>
      </c>
      <c r="C23" s="59">
        <v>801</v>
      </c>
      <c r="D23" s="65" t="s">
        <v>156</v>
      </c>
      <c r="E23" s="65" t="s">
        <v>152</v>
      </c>
      <c r="F23" s="59" t="s">
        <v>213</v>
      </c>
      <c r="G23" s="59">
        <v>853</v>
      </c>
      <c r="H23" s="60"/>
      <c r="I23" s="63">
        <v>4.3</v>
      </c>
      <c r="J23" s="63">
        <v>4.3</v>
      </c>
    </row>
    <row r="24" spans="1:10" ht="64.5" thickBot="1" x14ac:dyDescent="0.3">
      <c r="A24" s="103">
        <v>14</v>
      </c>
      <c r="B24" s="59" t="s">
        <v>219</v>
      </c>
      <c r="C24" s="59">
        <v>801</v>
      </c>
      <c r="D24" s="65" t="s">
        <v>156</v>
      </c>
      <c r="E24" s="65" t="s">
        <v>255</v>
      </c>
      <c r="F24" s="59"/>
      <c r="G24" s="59"/>
      <c r="H24" s="60"/>
      <c r="I24" s="63">
        <v>0.3</v>
      </c>
      <c r="J24" s="63">
        <v>0.3</v>
      </c>
    </row>
    <row r="25" spans="1:10" ht="51.75" thickBot="1" x14ac:dyDescent="0.3">
      <c r="A25" s="103">
        <v>15</v>
      </c>
      <c r="B25" s="59" t="s">
        <v>221</v>
      </c>
      <c r="C25" s="59">
        <v>801</v>
      </c>
      <c r="D25" s="65" t="s">
        <v>156</v>
      </c>
      <c r="E25" s="65" t="s">
        <v>255</v>
      </c>
      <c r="F25" s="59" t="s">
        <v>213</v>
      </c>
      <c r="G25" s="59"/>
      <c r="H25" s="60"/>
      <c r="I25" s="63">
        <v>0.3</v>
      </c>
      <c r="J25" s="63">
        <v>0.3</v>
      </c>
    </row>
    <row r="26" spans="1:10" ht="15.75" thickBot="1" x14ac:dyDescent="0.3">
      <c r="A26" s="103">
        <v>16</v>
      </c>
      <c r="B26" s="59" t="s">
        <v>222</v>
      </c>
      <c r="C26" s="59">
        <v>801</v>
      </c>
      <c r="D26" s="65" t="s">
        <v>156</v>
      </c>
      <c r="E26" s="65" t="s">
        <v>255</v>
      </c>
      <c r="F26" s="59" t="s">
        <v>213</v>
      </c>
      <c r="G26" s="59">
        <v>540</v>
      </c>
      <c r="H26" s="60"/>
      <c r="I26" s="63">
        <v>0.3</v>
      </c>
      <c r="J26" s="63">
        <v>0.3</v>
      </c>
    </row>
    <row r="27" spans="1:10" ht="15.75" thickBot="1" x14ac:dyDescent="0.3">
      <c r="A27" s="103">
        <v>17</v>
      </c>
      <c r="B27" s="59" t="s">
        <v>223</v>
      </c>
      <c r="C27" s="59">
        <v>801</v>
      </c>
      <c r="D27" s="65" t="s">
        <v>156</v>
      </c>
      <c r="E27" s="65">
        <v>11</v>
      </c>
      <c r="F27" s="59">
        <v>9900000000</v>
      </c>
      <c r="G27" s="59">
        <v>870</v>
      </c>
      <c r="H27" s="60"/>
      <c r="I27" s="63">
        <v>10</v>
      </c>
      <c r="J27" s="63">
        <v>10</v>
      </c>
    </row>
    <row r="28" spans="1:10" ht="15.75" thickBot="1" x14ac:dyDescent="0.3">
      <c r="A28" s="103">
        <v>18</v>
      </c>
      <c r="B28" s="58" t="s">
        <v>224</v>
      </c>
      <c r="C28" s="58">
        <v>801</v>
      </c>
      <c r="D28" s="66" t="s">
        <v>254</v>
      </c>
      <c r="E28" s="66" t="s">
        <v>256</v>
      </c>
      <c r="F28" s="58"/>
      <c r="G28" s="58"/>
      <c r="H28" s="55"/>
      <c r="I28" s="67">
        <v>137.69999999999999</v>
      </c>
      <c r="J28" s="67">
        <v>137.69999999999999</v>
      </c>
    </row>
    <row r="29" spans="1:10" ht="26.25" thickBot="1" x14ac:dyDescent="0.3">
      <c r="A29" s="103">
        <v>19</v>
      </c>
      <c r="B29" s="59" t="s">
        <v>175</v>
      </c>
      <c r="C29" s="59">
        <v>801</v>
      </c>
      <c r="D29" s="65" t="s">
        <v>254</v>
      </c>
      <c r="E29" s="65" t="s">
        <v>151</v>
      </c>
      <c r="F29" s="59"/>
      <c r="G29" s="59"/>
      <c r="H29" s="60"/>
      <c r="I29" s="63">
        <v>137.69999999999999</v>
      </c>
      <c r="J29" s="63">
        <v>137.69999999999999</v>
      </c>
    </row>
    <row r="30" spans="1:10" ht="51.75" thickBot="1" x14ac:dyDescent="0.3">
      <c r="A30" s="103">
        <v>20</v>
      </c>
      <c r="B30" s="59" t="s">
        <v>225</v>
      </c>
      <c r="C30" s="59">
        <v>801</v>
      </c>
      <c r="D30" s="65" t="s">
        <v>254</v>
      </c>
      <c r="E30" s="65" t="s">
        <v>151</v>
      </c>
      <c r="F30" s="59">
        <v>9900051180</v>
      </c>
      <c r="G30" s="59"/>
      <c r="H30" s="60"/>
      <c r="I30" s="63">
        <v>137.69999999999999</v>
      </c>
      <c r="J30" s="63">
        <v>137.69999999999999</v>
      </c>
    </row>
    <row r="31" spans="1:10" ht="39" thickBot="1" x14ac:dyDescent="0.3">
      <c r="A31" s="103">
        <v>21</v>
      </c>
      <c r="B31" s="59" t="s">
        <v>211</v>
      </c>
      <c r="C31" s="59">
        <v>801</v>
      </c>
      <c r="D31" s="65" t="s">
        <v>254</v>
      </c>
      <c r="E31" s="65" t="s">
        <v>151</v>
      </c>
      <c r="F31" s="59">
        <v>9900051180</v>
      </c>
      <c r="G31" s="59">
        <v>121</v>
      </c>
      <c r="H31" s="60"/>
      <c r="I31" s="60">
        <v>94.81</v>
      </c>
      <c r="J31" s="60">
        <v>94.81</v>
      </c>
    </row>
    <row r="32" spans="1:10" ht="77.25" thickBot="1" x14ac:dyDescent="0.3">
      <c r="A32" s="103">
        <v>22</v>
      </c>
      <c r="B32" s="59" t="s">
        <v>208</v>
      </c>
      <c r="C32" s="59">
        <v>801</v>
      </c>
      <c r="D32" s="65" t="s">
        <v>254</v>
      </c>
      <c r="E32" s="65" t="s">
        <v>151</v>
      </c>
      <c r="F32" s="59">
        <v>9900051180</v>
      </c>
      <c r="G32" s="59">
        <v>129</v>
      </c>
      <c r="H32" s="60"/>
      <c r="I32" s="60">
        <v>27.63</v>
      </c>
      <c r="J32" s="60">
        <v>27.63</v>
      </c>
    </row>
    <row r="33" spans="1:10" ht="51.75" thickBot="1" x14ac:dyDescent="0.3">
      <c r="A33" s="103">
        <v>23</v>
      </c>
      <c r="B33" s="59" t="s">
        <v>118</v>
      </c>
      <c r="C33" s="59">
        <v>801</v>
      </c>
      <c r="D33" s="65" t="s">
        <v>254</v>
      </c>
      <c r="E33" s="65" t="s">
        <v>151</v>
      </c>
      <c r="F33" s="59">
        <v>9900051180</v>
      </c>
      <c r="G33" s="59">
        <v>244</v>
      </c>
      <c r="H33" s="60"/>
      <c r="I33" s="60">
        <v>15.26</v>
      </c>
      <c r="J33" s="60">
        <v>15.26</v>
      </c>
    </row>
    <row r="34" spans="1:10" ht="26.25" thickBot="1" x14ac:dyDescent="0.3">
      <c r="A34" s="103">
        <v>24</v>
      </c>
      <c r="B34" s="58" t="s">
        <v>112</v>
      </c>
      <c r="C34" s="58">
        <v>801</v>
      </c>
      <c r="D34" s="66" t="s">
        <v>151</v>
      </c>
      <c r="E34" s="66" t="s">
        <v>113</v>
      </c>
      <c r="F34" s="58"/>
      <c r="G34" s="58"/>
      <c r="H34" s="55"/>
      <c r="I34" s="67">
        <v>74.5</v>
      </c>
      <c r="J34" s="67">
        <v>74.5</v>
      </c>
    </row>
    <row r="35" spans="1:10" ht="51.75" thickBot="1" x14ac:dyDescent="0.3">
      <c r="A35" s="103">
        <v>25</v>
      </c>
      <c r="B35" s="59" t="s">
        <v>354</v>
      </c>
      <c r="C35" s="59">
        <v>801</v>
      </c>
      <c r="D35" s="65" t="s">
        <v>151</v>
      </c>
      <c r="E35" s="65">
        <v>10</v>
      </c>
      <c r="F35" s="59"/>
      <c r="G35" s="59"/>
      <c r="H35" s="60"/>
      <c r="I35" s="63">
        <v>70</v>
      </c>
      <c r="J35" s="63">
        <v>70</v>
      </c>
    </row>
    <row r="36" spans="1:10" ht="102.75" thickBot="1" x14ac:dyDescent="0.3">
      <c r="A36" s="103">
        <v>26</v>
      </c>
      <c r="B36" s="59" t="s">
        <v>228</v>
      </c>
      <c r="C36" s="59">
        <v>801</v>
      </c>
      <c r="D36" s="65" t="s">
        <v>151</v>
      </c>
      <c r="E36" s="65">
        <v>10</v>
      </c>
      <c r="F36" s="59">
        <v>110100190</v>
      </c>
      <c r="G36" s="59"/>
      <c r="H36" s="60"/>
      <c r="I36" s="63">
        <v>70</v>
      </c>
      <c r="J36" s="63">
        <v>70</v>
      </c>
    </row>
    <row r="37" spans="1:10" ht="51.75" thickBot="1" x14ac:dyDescent="0.3">
      <c r="A37" s="103">
        <v>27</v>
      </c>
      <c r="B37" s="59" t="s">
        <v>118</v>
      </c>
      <c r="C37" s="59">
        <v>801</v>
      </c>
      <c r="D37" s="65" t="s">
        <v>151</v>
      </c>
      <c r="E37" s="65">
        <v>10</v>
      </c>
      <c r="F37" s="59">
        <v>110100190</v>
      </c>
      <c r="G37" s="59">
        <v>244</v>
      </c>
      <c r="H37" s="60"/>
      <c r="I37" s="63">
        <v>70</v>
      </c>
      <c r="J37" s="63">
        <v>70</v>
      </c>
    </row>
    <row r="38" spans="1:10" ht="39" thickBot="1" x14ac:dyDescent="0.3">
      <c r="A38" s="103">
        <v>28</v>
      </c>
      <c r="B38" s="59" t="s">
        <v>259</v>
      </c>
      <c r="C38" s="59">
        <v>801</v>
      </c>
      <c r="D38" s="65" t="s">
        <v>151</v>
      </c>
      <c r="E38" s="65">
        <v>14</v>
      </c>
      <c r="F38" s="59">
        <v>110100190</v>
      </c>
      <c r="G38" s="59"/>
      <c r="H38" s="60"/>
      <c r="I38" s="63">
        <v>4.5</v>
      </c>
      <c r="J38" s="63">
        <v>4.5</v>
      </c>
    </row>
    <row r="39" spans="1:10" ht="102.75" thickBot="1" x14ac:dyDescent="0.3">
      <c r="A39" s="103">
        <v>29</v>
      </c>
      <c r="B39" s="59" t="s">
        <v>228</v>
      </c>
      <c r="C39" s="59">
        <v>801</v>
      </c>
      <c r="D39" s="65" t="s">
        <v>151</v>
      </c>
      <c r="E39" s="65">
        <v>14</v>
      </c>
      <c r="F39" s="59">
        <v>110100190</v>
      </c>
      <c r="G39" s="59"/>
      <c r="H39" s="60"/>
      <c r="I39" s="63">
        <v>4.5</v>
      </c>
      <c r="J39" s="63">
        <v>4.5</v>
      </c>
    </row>
    <row r="40" spans="1:10" ht="51.75" thickBot="1" x14ac:dyDescent="0.3">
      <c r="A40" s="103">
        <v>30</v>
      </c>
      <c r="B40" s="59" t="s">
        <v>118</v>
      </c>
      <c r="C40" s="59">
        <v>801</v>
      </c>
      <c r="D40" s="65" t="s">
        <v>151</v>
      </c>
      <c r="E40" s="65">
        <v>14</v>
      </c>
      <c r="F40" s="59">
        <v>110100190</v>
      </c>
      <c r="G40" s="59">
        <v>244</v>
      </c>
      <c r="H40" s="60"/>
      <c r="I40" s="63">
        <v>4.5</v>
      </c>
      <c r="J40" s="63">
        <v>4.5</v>
      </c>
    </row>
    <row r="41" spans="1:10" ht="15.75" thickBot="1" x14ac:dyDescent="0.3">
      <c r="A41" s="103">
        <v>31</v>
      </c>
      <c r="B41" s="58" t="s">
        <v>124</v>
      </c>
      <c r="C41" s="58">
        <v>801</v>
      </c>
      <c r="D41" s="66" t="s">
        <v>152</v>
      </c>
      <c r="E41" s="66" t="s">
        <v>113</v>
      </c>
      <c r="F41" s="58"/>
      <c r="G41" s="58"/>
      <c r="H41" s="55"/>
      <c r="I41" s="55">
        <v>2389.38</v>
      </c>
      <c r="J41" s="55">
        <v>2104.38</v>
      </c>
    </row>
    <row r="42" spans="1:10" ht="26.25" thickBot="1" x14ac:dyDescent="0.3">
      <c r="A42" s="103">
        <v>32</v>
      </c>
      <c r="B42" s="59" t="s">
        <v>126</v>
      </c>
      <c r="C42" s="59">
        <v>801</v>
      </c>
      <c r="D42" s="65" t="s">
        <v>152</v>
      </c>
      <c r="E42" s="65" t="s">
        <v>155</v>
      </c>
      <c r="F42" s="58"/>
      <c r="G42" s="58"/>
      <c r="H42" s="60"/>
      <c r="I42" s="60">
        <v>2389.2800000000002</v>
      </c>
      <c r="J42" s="60">
        <v>2104.2800000000002</v>
      </c>
    </row>
    <row r="43" spans="1:10" ht="102.75" thickBot="1" x14ac:dyDescent="0.3">
      <c r="A43" s="103">
        <v>33</v>
      </c>
      <c r="B43" s="59" t="s">
        <v>235</v>
      </c>
      <c r="C43" s="59">
        <v>801</v>
      </c>
      <c r="D43" s="65" t="s">
        <v>152</v>
      </c>
      <c r="E43" s="65" t="s">
        <v>155</v>
      </c>
      <c r="F43" s="59" t="s">
        <v>129</v>
      </c>
      <c r="G43" s="58"/>
      <c r="H43" s="60"/>
      <c r="I43" s="60">
        <v>2389.2800000000002</v>
      </c>
      <c r="J43" s="60">
        <v>2104.2800000000002</v>
      </c>
    </row>
    <row r="44" spans="1:10" ht="51.75" thickBot="1" x14ac:dyDescent="0.3">
      <c r="A44" s="103">
        <v>34</v>
      </c>
      <c r="B44" s="59" t="s">
        <v>118</v>
      </c>
      <c r="C44" s="59">
        <v>801</v>
      </c>
      <c r="D44" s="65" t="s">
        <v>152</v>
      </c>
      <c r="E44" s="65" t="s">
        <v>155</v>
      </c>
      <c r="F44" s="59" t="s">
        <v>129</v>
      </c>
      <c r="G44" s="58">
        <v>244</v>
      </c>
      <c r="H44" s="60">
        <v>181.35</v>
      </c>
      <c r="I44" s="60">
        <v>2259.2800000000002</v>
      </c>
      <c r="J44" s="60">
        <v>1974.28</v>
      </c>
    </row>
    <row r="45" spans="1:10" ht="15.75" thickBot="1" x14ac:dyDescent="0.3">
      <c r="A45" s="103">
        <v>35</v>
      </c>
      <c r="B45" s="59" t="s">
        <v>132</v>
      </c>
      <c r="C45" s="59">
        <v>801</v>
      </c>
      <c r="D45" s="65" t="s">
        <v>152</v>
      </c>
      <c r="E45" s="65" t="s">
        <v>155</v>
      </c>
      <c r="F45" s="59" t="s">
        <v>129</v>
      </c>
      <c r="G45" s="58">
        <v>247</v>
      </c>
      <c r="H45" s="60"/>
      <c r="I45" s="63">
        <v>130</v>
      </c>
      <c r="J45" s="63">
        <v>130</v>
      </c>
    </row>
    <row r="46" spans="1:10" ht="26.25" thickBot="1" x14ac:dyDescent="0.3">
      <c r="A46" s="103">
        <v>36</v>
      </c>
      <c r="B46" s="59" t="s">
        <v>133</v>
      </c>
      <c r="C46" s="59">
        <v>801</v>
      </c>
      <c r="D46" s="65" t="s">
        <v>152</v>
      </c>
      <c r="E46" s="65">
        <v>12</v>
      </c>
      <c r="F46" s="59"/>
      <c r="G46" s="59"/>
      <c r="H46" s="60"/>
      <c r="I46" s="63">
        <v>0.1</v>
      </c>
      <c r="J46" s="63">
        <v>0.1</v>
      </c>
    </row>
    <row r="47" spans="1:10" ht="15.75" thickBot="1" x14ac:dyDescent="0.3">
      <c r="A47" s="103">
        <v>39</v>
      </c>
      <c r="B47" s="59" t="s">
        <v>240</v>
      </c>
      <c r="C47" s="59">
        <v>801</v>
      </c>
      <c r="D47" s="65" t="s">
        <v>156</v>
      </c>
      <c r="E47" s="65">
        <v>12</v>
      </c>
      <c r="F47" s="61">
        <v>110200190</v>
      </c>
      <c r="G47" s="61">
        <v>540</v>
      </c>
      <c r="H47" s="60"/>
      <c r="I47" s="63">
        <v>0.1</v>
      </c>
      <c r="J47" s="63">
        <v>0.1</v>
      </c>
    </row>
    <row r="48" spans="1:10" ht="26.25" thickBot="1" x14ac:dyDescent="0.3">
      <c r="A48" s="103">
        <v>40</v>
      </c>
      <c r="B48" s="58" t="s">
        <v>135</v>
      </c>
      <c r="C48" s="58">
        <v>801</v>
      </c>
      <c r="D48" s="66" t="s">
        <v>153</v>
      </c>
      <c r="E48" s="66" t="s">
        <v>113</v>
      </c>
      <c r="F48" s="62"/>
      <c r="G48" s="62"/>
      <c r="H48" s="55"/>
      <c r="I48" s="55">
        <v>254.28</v>
      </c>
      <c r="J48" s="55">
        <v>313.23</v>
      </c>
    </row>
    <row r="49" spans="1:10" ht="15.75" thickBot="1" x14ac:dyDescent="0.3">
      <c r="A49" s="103">
        <v>41</v>
      </c>
      <c r="B49" s="59" t="s">
        <v>137</v>
      </c>
      <c r="C49" s="59">
        <v>801</v>
      </c>
      <c r="D49" s="65" t="s">
        <v>153</v>
      </c>
      <c r="E49" s="65" t="s">
        <v>151</v>
      </c>
      <c r="F49" s="61"/>
      <c r="G49" s="61"/>
      <c r="H49" s="60"/>
      <c r="I49" s="60">
        <v>254.28</v>
      </c>
      <c r="J49" s="60">
        <v>313.23</v>
      </c>
    </row>
    <row r="50" spans="1:10" ht="102.75" thickBot="1" x14ac:dyDescent="0.3">
      <c r="A50" s="103">
        <v>42</v>
      </c>
      <c r="B50" s="59" t="s">
        <v>244</v>
      </c>
      <c r="C50" s="59">
        <v>801</v>
      </c>
      <c r="D50" s="65" t="s">
        <v>153</v>
      </c>
      <c r="E50" s="65" t="s">
        <v>151</v>
      </c>
      <c r="F50" s="61">
        <v>110300190</v>
      </c>
      <c r="G50" s="61"/>
      <c r="H50" s="60"/>
      <c r="I50" s="60">
        <v>254.28</v>
      </c>
      <c r="J50" s="60">
        <v>313.23</v>
      </c>
    </row>
    <row r="51" spans="1:10" ht="51.75" thickBot="1" x14ac:dyDescent="0.3">
      <c r="A51" s="103">
        <v>43</v>
      </c>
      <c r="B51" s="59" t="s">
        <v>118</v>
      </c>
      <c r="C51" s="59">
        <v>801</v>
      </c>
      <c r="D51" s="65" t="s">
        <v>153</v>
      </c>
      <c r="E51" s="65" t="s">
        <v>151</v>
      </c>
      <c r="F51" s="61">
        <v>110300190</v>
      </c>
      <c r="G51" s="61">
        <v>244</v>
      </c>
      <c r="H51" s="60">
        <v>-239.15</v>
      </c>
      <c r="I51" s="60">
        <v>254.28</v>
      </c>
      <c r="J51" s="60">
        <v>313.23</v>
      </c>
    </row>
    <row r="52" spans="1:10" ht="15.75" thickBot="1" x14ac:dyDescent="0.3">
      <c r="A52" s="103">
        <v>44</v>
      </c>
      <c r="B52" s="58" t="s">
        <v>142</v>
      </c>
      <c r="C52" s="58">
        <v>801</v>
      </c>
      <c r="D52" s="66" t="s">
        <v>154</v>
      </c>
      <c r="E52" s="66" t="s">
        <v>113</v>
      </c>
      <c r="F52" s="62"/>
      <c r="G52" s="62"/>
      <c r="H52" s="55"/>
      <c r="I52" s="55">
        <v>347.49</v>
      </c>
      <c r="J52" s="55">
        <v>427.6</v>
      </c>
    </row>
    <row r="53" spans="1:10" ht="15.75" thickBot="1" x14ac:dyDescent="0.3">
      <c r="A53" s="103">
        <v>45</v>
      </c>
      <c r="B53" s="59" t="s">
        <v>144</v>
      </c>
      <c r="C53" s="59">
        <v>801</v>
      </c>
      <c r="D53" s="65" t="s">
        <v>154</v>
      </c>
      <c r="E53" s="65" t="s">
        <v>156</v>
      </c>
      <c r="F53" s="61"/>
      <c r="G53" s="61"/>
      <c r="H53" s="60"/>
      <c r="I53" s="60">
        <v>347.39</v>
      </c>
      <c r="J53" s="60">
        <v>427.5</v>
      </c>
    </row>
    <row r="54" spans="1:10" ht="90" thickBot="1" x14ac:dyDescent="0.3">
      <c r="A54" s="103">
        <v>46</v>
      </c>
      <c r="B54" s="59" t="s">
        <v>249</v>
      </c>
      <c r="C54" s="59">
        <v>801</v>
      </c>
      <c r="D54" s="65" t="s">
        <v>154</v>
      </c>
      <c r="E54" s="65" t="s">
        <v>156</v>
      </c>
      <c r="F54" s="61">
        <v>120100190</v>
      </c>
      <c r="G54" s="61"/>
      <c r="H54" s="60"/>
      <c r="I54" s="60">
        <v>347.39</v>
      </c>
      <c r="J54" s="60">
        <v>427.5</v>
      </c>
    </row>
    <row r="55" spans="1:10" ht="51.75" thickBot="1" x14ac:dyDescent="0.3">
      <c r="A55" s="103">
        <v>47</v>
      </c>
      <c r="B55" s="59" t="s">
        <v>118</v>
      </c>
      <c r="C55" s="59">
        <v>801</v>
      </c>
      <c r="D55" s="65" t="s">
        <v>154</v>
      </c>
      <c r="E55" s="65" t="s">
        <v>156</v>
      </c>
      <c r="F55" s="61">
        <v>120100190</v>
      </c>
      <c r="G55" s="61">
        <v>244</v>
      </c>
      <c r="H55" s="60">
        <v>93.21</v>
      </c>
      <c r="I55" s="60">
        <v>292.33</v>
      </c>
      <c r="J55" s="60">
        <v>372.5</v>
      </c>
    </row>
    <row r="56" spans="1:10" ht="15.75" thickBot="1" x14ac:dyDescent="0.3">
      <c r="A56" s="103">
        <v>48</v>
      </c>
      <c r="B56" s="59" t="s">
        <v>132</v>
      </c>
      <c r="C56" s="59">
        <v>801</v>
      </c>
      <c r="D56" s="65" t="s">
        <v>154</v>
      </c>
      <c r="E56" s="65" t="s">
        <v>156</v>
      </c>
      <c r="F56" s="61">
        <v>120100190</v>
      </c>
      <c r="G56" s="61">
        <v>247</v>
      </c>
      <c r="H56" s="60"/>
      <c r="I56" s="63">
        <v>55</v>
      </c>
      <c r="J56" s="63">
        <v>55</v>
      </c>
    </row>
    <row r="57" spans="1:10" ht="26.25" thickBot="1" x14ac:dyDescent="0.3">
      <c r="A57" s="103">
        <v>51</v>
      </c>
      <c r="B57" s="59" t="s">
        <v>257</v>
      </c>
      <c r="C57" s="59">
        <v>801</v>
      </c>
      <c r="D57" s="65" t="s">
        <v>154</v>
      </c>
      <c r="E57" s="65" t="s">
        <v>152</v>
      </c>
      <c r="F57" s="59">
        <v>120300100</v>
      </c>
      <c r="G57" s="59"/>
      <c r="H57" s="60"/>
      <c r="I57" s="63">
        <v>0.1</v>
      </c>
      <c r="J57" s="63">
        <v>0.1</v>
      </c>
    </row>
    <row r="58" spans="1:10" ht="166.5" thickBot="1" x14ac:dyDescent="0.3">
      <c r="A58" s="103">
        <v>52</v>
      </c>
      <c r="B58" s="59" t="s">
        <v>258</v>
      </c>
      <c r="C58" s="59">
        <v>801</v>
      </c>
      <c r="D58" s="65" t="s">
        <v>154</v>
      </c>
      <c r="E58" s="65" t="s">
        <v>152</v>
      </c>
      <c r="F58" s="59">
        <v>120300190</v>
      </c>
      <c r="G58" s="59">
        <v>244</v>
      </c>
      <c r="H58" s="60"/>
      <c r="I58" s="63">
        <v>0.1</v>
      </c>
      <c r="J58" s="63">
        <v>0.1</v>
      </c>
    </row>
    <row r="59" spans="1:10" ht="15.75" thickBot="1" x14ac:dyDescent="0.3">
      <c r="A59" s="103">
        <v>53</v>
      </c>
      <c r="B59" s="58" t="s">
        <v>195</v>
      </c>
      <c r="C59" s="59"/>
      <c r="D59" s="65">
        <v>99</v>
      </c>
      <c r="E59" s="65">
        <v>99</v>
      </c>
      <c r="F59" s="59">
        <v>990000000</v>
      </c>
      <c r="G59" s="59">
        <v>999</v>
      </c>
      <c r="H59" s="60"/>
      <c r="I59" s="60">
        <v>145.94</v>
      </c>
      <c r="J59" s="60">
        <v>291.88</v>
      </c>
    </row>
    <row r="60" spans="1:10" ht="15.75" thickBot="1" x14ac:dyDescent="0.3">
      <c r="A60" s="103">
        <v>54</v>
      </c>
      <c r="B60" s="246" t="s">
        <v>150</v>
      </c>
      <c r="C60" s="247"/>
      <c r="D60" s="247"/>
      <c r="E60" s="247"/>
      <c r="F60" s="247"/>
      <c r="G60" s="248"/>
      <c r="H60" s="55">
        <f>SUM(H11:H59)</f>
        <v>35.409999999999982</v>
      </c>
      <c r="I60" s="55">
        <f>I11+I28+I34+I41+I48+I59+I52</f>
        <v>5837.5599999999995</v>
      </c>
      <c r="J60" s="55">
        <f>J11+J28+J34+J41+J48+J52+J59</f>
        <v>5837.56</v>
      </c>
    </row>
    <row r="61" spans="1:10" x14ac:dyDescent="0.25">
      <c r="A61" s="96"/>
    </row>
  </sheetData>
  <mergeCells count="13">
    <mergeCell ref="B60:G60"/>
    <mergeCell ref="F7:F9"/>
    <mergeCell ref="F1:J4"/>
    <mergeCell ref="H7:I8"/>
    <mergeCell ref="A5:J5"/>
    <mergeCell ref="A6:J6"/>
    <mergeCell ref="A7:A9"/>
    <mergeCell ref="B7:B9"/>
    <mergeCell ref="C7:C9"/>
    <mergeCell ref="D7:D9"/>
    <mergeCell ref="E7:E9"/>
    <mergeCell ref="G7:G9"/>
    <mergeCell ref="J7:J8"/>
  </mergeCells>
  <pageMargins left="0.7" right="0.7" top="0.75" bottom="0.75" header="0.3" footer="0.3"/>
  <pageSetup paperSize="9" scale="78"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abSelected="1" workbookViewId="0">
      <selection activeCell="A8" sqref="A8:A10"/>
    </sheetView>
  </sheetViews>
  <sheetFormatPr defaultRowHeight="15" x14ac:dyDescent="0.25"/>
  <cols>
    <col min="4" max="4" width="63.28515625" customWidth="1"/>
  </cols>
  <sheetData>
    <row r="1" spans="1:6" x14ac:dyDescent="0.25">
      <c r="A1" s="38"/>
      <c r="D1" s="277" t="s">
        <v>345</v>
      </c>
      <c r="E1" s="277"/>
      <c r="F1" s="277"/>
    </row>
    <row r="2" spans="1:6" x14ac:dyDescent="0.25">
      <c r="A2" s="39"/>
      <c r="D2" s="277"/>
      <c r="E2" s="277"/>
      <c r="F2" s="277"/>
    </row>
    <row r="3" spans="1:6" x14ac:dyDescent="0.25">
      <c r="A3" s="39"/>
      <c r="D3" s="277"/>
      <c r="E3" s="277"/>
      <c r="F3" s="277"/>
    </row>
    <row r="4" spans="1:6" x14ac:dyDescent="0.25">
      <c r="A4" s="39"/>
      <c r="D4" s="277"/>
      <c r="E4" s="277"/>
      <c r="F4" s="277"/>
    </row>
    <row r="5" spans="1:6" ht="59.25" customHeight="1" x14ac:dyDescent="0.25">
      <c r="A5" s="152" t="s">
        <v>268</v>
      </c>
      <c r="B5" s="152"/>
      <c r="C5" s="152"/>
      <c r="D5" s="152"/>
      <c r="E5" s="152"/>
      <c r="F5" s="152"/>
    </row>
    <row r="6" spans="1:6" ht="16.5" thickBot="1" x14ac:dyDescent="0.3">
      <c r="A6" s="104"/>
    </row>
    <row r="7" spans="1:6" ht="64.5" thickBot="1" x14ac:dyDescent="0.3">
      <c r="A7" s="105" t="s">
        <v>198</v>
      </c>
      <c r="B7" s="106" t="s">
        <v>260</v>
      </c>
      <c r="C7" s="107" t="s">
        <v>261</v>
      </c>
      <c r="D7" s="107" t="s">
        <v>262</v>
      </c>
      <c r="E7" s="107" t="s">
        <v>263</v>
      </c>
      <c r="F7" s="107" t="s">
        <v>271</v>
      </c>
    </row>
    <row r="8" spans="1:6" ht="68.25" customHeight="1" thickBot="1" x14ac:dyDescent="0.3">
      <c r="A8" s="313">
        <v>1</v>
      </c>
      <c r="B8" s="312" t="s">
        <v>353</v>
      </c>
      <c r="C8" s="108" t="s">
        <v>264</v>
      </c>
      <c r="D8" s="109" t="s">
        <v>265</v>
      </c>
      <c r="E8" s="108">
        <v>0.1</v>
      </c>
      <c r="F8" s="108">
        <v>0.1</v>
      </c>
    </row>
    <row r="9" spans="1:6" ht="60" customHeight="1" thickBot="1" x14ac:dyDescent="0.3">
      <c r="A9" s="313">
        <v>2</v>
      </c>
      <c r="B9" s="312" t="s">
        <v>353</v>
      </c>
      <c r="C9" s="108" t="s">
        <v>266</v>
      </c>
      <c r="D9" s="109" t="s">
        <v>267</v>
      </c>
      <c r="E9" s="108">
        <v>0.3</v>
      </c>
      <c r="F9" s="108">
        <v>0.3</v>
      </c>
    </row>
    <row r="10" spans="1:6" ht="78" thickBot="1" x14ac:dyDescent="0.3">
      <c r="A10" s="314">
        <v>3</v>
      </c>
      <c r="B10" s="311" t="s">
        <v>353</v>
      </c>
      <c r="C10" s="111"/>
      <c r="D10" s="112" t="s">
        <v>269</v>
      </c>
      <c r="E10" s="111">
        <v>0.1</v>
      </c>
      <c r="F10" s="111">
        <v>0.1</v>
      </c>
    </row>
  </sheetData>
  <mergeCells count="2">
    <mergeCell ref="D1:F4"/>
    <mergeCell ref="A5:F5"/>
  </mergeCells>
  <pageMargins left="0.7" right="0.7" top="0.75" bottom="0.75" header="0.3" footer="0.3"/>
  <pageSetup paperSize="9" scale="8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N12" sqref="N12"/>
    </sheetView>
  </sheetViews>
  <sheetFormatPr defaultRowHeight="15" x14ac:dyDescent="0.25"/>
  <cols>
    <col min="4" max="4" width="44.28515625" customWidth="1"/>
  </cols>
  <sheetData>
    <row r="1" spans="1:7" ht="15.75" x14ac:dyDescent="0.25">
      <c r="A1" s="110"/>
      <c r="D1" s="249" t="s">
        <v>346</v>
      </c>
      <c r="E1" s="249"/>
      <c r="F1" s="249"/>
      <c r="G1" s="249"/>
    </row>
    <row r="2" spans="1:7" x14ac:dyDescent="0.25">
      <c r="A2" s="38"/>
      <c r="D2" s="249"/>
      <c r="E2" s="249"/>
      <c r="F2" s="249"/>
      <c r="G2" s="249"/>
    </row>
    <row r="3" spans="1:7" x14ac:dyDescent="0.25">
      <c r="A3" s="39"/>
      <c r="D3" s="249"/>
      <c r="E3" s="249"/>
      <c r="F3" s="249"/>
      <c r="G3" s="249"/>
    </row>
    <row r="4" spans="1:7" ht="7.5" customHeight="1" x14ac:dyDescent="0.25">
      <c r="A4" s="39"/>
      <c r="D4" s="249"/>
      <c r="E4" s="249"/>
      <c r="F4" s="249"/>
      <c r="G4" s="249"/>
    </row>
    <row r="5" spans="1:7" ht="5.25" customHeight="1" x14ac:dyDescent="0.25">
      <c r="A5" s="39"/>
      <c r="D5" s="249"/>
      <c r="E5" s="249"/>
      <c r="F5" s="249"/>
      <c r="G5" s="249"/>
    </row>
    <row r="6" spans="1:7" ht="15.75" hidden="1" x14ac:dyDescent="0.25">
      <c r="A6" s="110"/>
      <c r="D6" s="249"/>
      <c r="E6" s="249"/>
      <c r="F6" s="249"/>
      <c r="G6" s="249"/>
    </row>
    <row r="7" spans="1:7" ht="68.25" customHeight="1" x14ac:dyDescent="0.25">
      <c r="A7" s="152" t="s">
        <v>272</v>
      </c>
      <c r="B7" s="152"/>
      <c r="C7" s="152"/>
      <c r="D7" s="152"/>
      <c r="E7" s="152"/>
      <c r="F7" s="152"/>
      <c r="G7" s="152"/>
    </row>
    <row r="8" spans="1:7" ht="16.5" thickBot="1" x14ac:dyDescent="0.3">
      <c r="A8" s="104"/>
    </row>
    <row r="9" spans="1:7" ht="64.5" thickBot="1" x14ac:dyDescent="0.3">
      <c r="A9" s="105" t="s">
        <v>198</v>
      </c>
      <c r="B9" s="106" t="s">
        <v>260</v>
      </c>
      <c r="C9" s="107" t="s">
        <v>261</v>
      </c>
      <c r="D9" s="107" t="s">
        <v>262</v>
      </c>
      <c r="E9" s="107" t="s">
        <v>263</v>
      </c>
      <c r="F9" s="107" t="s">
        <v>270</v>
      </c>
      <c r="G9" s="107" t="s">
        <v>271</v>
      </c>
    </row>
    <row r="10" spans="1:7" ht="95.25" customHeight="1" thickBot="1" x14ac:dyDescent="0.3">
      <c r="A10" s="313">
        <v>1</v>
      </c>
      <c r="B10" s="315" t="s">
        <v>353</v>
      </c>
      <c r="C10" s="108" t="s">
        <v>264</v>
      </c>
      <c r="D10" s="109" t="s">
        <v>265</v>
      </c>
      <c r="E10" s="108">
        <v>0.1</v>
      </c>
      <c r="F10" s="108">
        <v>0.1</v>
      </c>
      <c r="G10" s="108">
        <v>0.1</v>
      </c>
    </row>
    <row r="11" spans="1:7" ht="107.25" customHeight="1" thickBot="1" x14ac:dyDescent="0.3">
      <c r="A11" s="313">
        <v>2</v>
      </c>
      <c r="B11" s="315" t="s">
        <v>353</v>
      </c>
      <c r="C11" s="108" t="s">
        <v>266</v>
      </c>
      <c r="D11" s="109" t="s">
        <v>267</v>
      </c>
      <c r="E11" s="108">
        <v>0.3</v>
      </c>
      <c r="F11" s="108">
        <v>0.3</v>
      </c>
      <c r="G11" s="108">
        <v>0.3</v>
      </c>
    </row>
    <row r="12" spans="1:7" ht="116.25" thickBot="1" x14ac:dyDescent="0.3">
      <c r="A12" s="316">
        <v>3</v>
      </c>
      <c r="B12" s="316" t="s">
        <v>353</v>
      </c>
      <c r="C12" s="111"/>
      <c r="D12" s="112" t="s">
        <v>269</v>
      </c>
      <c r="E12" s="111">
        <v>0.1</v>
      </c>
      <c r="F12" s="111">
        <v>0.1</v>
      </c>
      <c r="G12" s="111">
        <v>0.1</v>
      </c>
    </row>
  </sheetData>
  <mergeCells count="2">
    <mergeCell ref="D1:G6"/>
    <mergeCell ref="A7:G7"/>
  </mergeCells>
  <pageMargins left="0.7" right="0.7" top="0.75" bottom="0.75" header="0.3" footer="0.3"/>
  <pageSetup paperSize="9" scale="8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opLeftCell="A10" workbookViewId="0">
      <selection activeCell="E11" sqref="E11"/>
    </sheetView>
  </sheetViews>
  <sheetFormatPr defaultRowHeight="15" x14ac:dyDescent="0.25"/>
  <cols>
    <col min="1" max="1" width="80.140625" customWidth="1"/>
    <col min="3" max="3" width="17.85546875" customWidth="1"/>
  </cols>
  <sheetData>
    <row r="1" spans="1:3" x14ac:dyDescent="0.25">
      <c r="A1" s="281" t="s">
        <v>347</v>
      </c>
      <c r="B1" s="281"/>
      <c r="C1" s="281"/>
    </row>
    <row r="2" spans="1:3" x14ac:dyDescent="0.25">
      <c r="A2" s="281"/>
      <c r="B2" s="281"/>
      <c r="C2" s="281"/>
    </row>
    <row r="3" spans="1:3" x14ac:dyDescent="0.25">
      <c r="A3" s="281"/>
      <c r="B3" s="281"/>
      <c r="C3" s="281"/>
    </row>
    <row r="4" spans="1:3" x14ac:dyDescent="0.25">
      <c r="A4" s="281"/>
      <c r="B4" s="281"/>
      <c r="C4" s="281"/>
    </row>
    <row r="5" spans="1:3" ht="0.75" customHeight="1" x14ac:dyDescent="0.25">
      <c r="A5" s="281"/>
      <c r="B5" s="281"/>
      <c r="C5" s="281"/>
    </row>
    <row r="6" spans="1:3" ht="28.5" customHeight="1" x14ac:dyDescent="0.25">
      <c r="A6" s="279" t="s">
        <v>281</v>
      </c>
      <c r="B6" s="279"/>
      <c r="C6" s="279"/>
    </row>
    <row r="7" spans="1:3" ht="24.75" customHeight="1" thickBot="1" x14ac:dyDescent="0.3">
      <c r="A7" s="280"/>
      <c r="B7" s="280"/>
      <c r="C7" s="280"/>
    </row>
    <row r="8" spans="1:3" ht="63" customHeight="1" thickBot="1" x14ac:dyDescent="0.3">
      <c r="A8" s="263" t="s">
        <v>273</v>
      </c>
      <c r="B8" s="263" t="s">
        <v>274</v>
      </c>
      <c r="C8" s="263" t="s">
        <v>275</v>
      </c>
    </row>
    <row r="9" spans="1:3" ht="3.75" hidden="1" customHeight="1" thickBot="1" x14ac:dyDescent="0.3">
      <c r="A9" s="278"/>
      <c r="B9" s="278"/>
      <c r="C9" s="278"/>
    </row>
    <row r="10" spans="1:3" ht="15.75" thickBot="1" x14ac:dyDescent="0.3">
      <c r="A10" s="116" t="s">
        <v>276</v>
      </c>
      <c r="B10" s="117">
        <v>0</v>
      </c>
      <c r="C10" s="117">
        <v>0</v>
      </c>
    </row>
    <row r="11" spans="1:3" ht="15.75" thickBot="1" x14ac:dyDescent="0.3">
      <c r="A11" s="114" t="s">
        <v>277</v>
      </c>
      <c r="B11" s="115"/>
      <c r="C11" s="115"/>
    </row>
    <row r="12" spans="1:3" ht="15.75" thickBot="1" x14ac:dyDescent="0.3">
      <c r="A12" s="102" t="s">
        <v>278</v>
      </c>
      <c r="B12" s="115">
        <v>0</v>
      </c>
      <c r="C12" s="115">
        <v>0</v>
      </c>
    </row>
    <row r="13" spans="1:3" ht="15.75" thickBot="1" x14ac:dyDescent="0.3">
      <c r="A13" s="114" t="s">
        <v>279</v>
      </c>
      <c r="B13" s="115">
        <v>0</v>
      </c>
      <c r="C13" s="115">
        <v>0</v>
      </c>
    </row>
    <row r="14" spans="1:3" ht="15.75" thickBot="1" x14ac:dyDescent="0.3">
      <c r="A14" s="113" t="s">
        <v>280</v>
      </c>
    </row>
    <row r="15" spans="1:3" ht="75.75" customHeight="1" x14ac:dyDescent="0.25">
      <c r="A15" s="263" t="s">
        <v>273</v>
      </c>
      <c r="B15" s="263" t="s">
        <v>274</v>
      </c>
      <c r="C15" s="263" t="s">
        <v>275</v>
      </c>
    </row>
    <row r="16" spans="1:3" ht="15.75" thickBot="1" x14ac:dyDescent="0.3">
      <c r="A16" s="264"/>
      <c r="B16" s="264"/>
      <c r="C16" s="264"/>
    </row>
    <row r="17" spans="1:3" ht="15.75" thickBot="1" x14ac:dyDescent="0.3">
      <c r="A17" s="114" t="s">
        <v>276</v>
      </c>
      <c r="B17" s="115">
        <v>0</v>
      </c>
      <c r="C17" s="115">
        <v>0</v>
      </c>
    </row>
    <row r="18" spans="1:3" ht="15.75" thickBot="1" x14ac:dyDescent="0.3">
      <c r="A18" s="114" t="s">
        <v>277</v>
      </c>
      <c r="B18" s="115"/>
      <c r="C18" s="115"/>
    </row>
    <row r="19" spans="1:3" ht="15.75" thickBot="1" x14ac:dyDescent="0.3">
      <c r="A19" s="102" t="s">
        <v>278</v>
      </c>
      <c r="B19" s="115">
        <v>0</v>
      </c>
      <c r="C19" s="115">
        <v>0</v>
      </c>
    </row>
    <row r="20" spans="1:3" ht="15.75" thickBot="1" x14ac:dyDescent="0.3">
      <c r="A20" s="114" t="s">
        <v>279</v>
      </c>
      <c r="B20" s="115">
        <v>0</v>
      </c>
      <c r="C20" s="115">
        <v>0</v>
      </c>
    </row>
    <row r="21" spans="1:3" ht="15.75" thickBot="1" x14ac:dyDescent="0.3">
      <c r="A21" s="113" t="s">
        <v>282</v>
      </c>
    </row>
    <row r="22" spans="1:3" ht="75.75" customHeight="1" x14ac:dyDescent="0.25">
      <c r="A22" s="100"/>
      <c r="B22" s="263" t="s">
        <v>274</v>
      </c>
      <c r="C22" s="263" t="s">
        <v>275</v>
      </c>
    </row>
    <row r="23" spans="1:3" ht="15.75" thickBot="1" x14ac:dyDescent="0.3">
      <c r="A23" s="101" t="s">
        <v>273</v>
      </c>
      <c r="B23" s="264"/>
      <c r="C23" s="264"/>
    </row>
    <row r="24" spans="1:3" ht="15.75" thickBot="1" x14ac:dyDescent="0.3">
      <c r="A24" s="114" t="s">
        <v>276</v>
      </c>
      <c r="B24" s="115">
        <v>0</v>
      </c>
      <c r="C24" s="115">
        <v>0</v>
      </c>
    </row>
    <row r="25" spans="1:3" ht="15.75" thickBot="1" x14ac:dyDescent="0.3">
      <c r="A25" s="114" t="s">
        <v>277</v>
      </c>
      <c r="B25" s="115"/>
      <c r="C25" s="115"/>
    </row>
    <row r="26" spans="1:3" ht="15.75" thickBot="1" x14ac:dyDescent="0.3">
      <c r="A26" s="102" t="s">
        <v>278</v>
      </c>
      <c r="B26" s="115">
        <v>0</v>
      </c>
      <c r="C26" s="115">
        <v>0</v>
      </c>
    </row>
    <row r="27" spans="1:3" ht="15.75" thickBot="1" x14ac:dyDescent="0.3">
      <c r="A27" s="114" t="s">
        <v>279</v>
      </c>
      <c r="B27" s="115">
        <v>0</v>
      </c>
      <c r="C27" s="115">
        <v>0</v>
      </c>
    </row>
  </sheetData>
  <mergeCells count="10">
    <mergeCell ref="B22:B23"/>
    <mergeCell ref="C22:C23"/>
    <mergeCell ref="A8:A9"/>
    <mergeCell ref="A6:C7"/>
    <mergeCell ref="A1:C5"/>
    <mergeCell ref="A15:A16"/>
    <mergeCell ref="B8:B9"/>
    <mergeCell ref="C8:C9"/>
    <mergeCell ref="B15:B16"/>
    <mergeCell ref="C15:C16"/>
  </mergeCells>
  <pageMargins left="0.7" right="0.7" top="0.75" bottom="0.75" header="0.3" footer="0.3"/>
  <pageSetup paperSize="9" scale="81"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activeCell="M7" sqref="M7"/>
    </sheetView>
  </sheetViews>
  <sheetFormatPr defaultRowHeight="15" x14ac:dyDescent="0.25"/>
  <sheetData>
    <row r="1" spans="1:11" x14ac:dyDescent="0.25">
      <c r="A1" s="38"/>
      <c r="F1" s="249" t="s">
        <v>348</v>
      </c>
      <c r="G1" s="249"/>
      <c r="H1" s="249"/>
      <c r="I1" s="249"/>
      <c r="J1" s="249"/>
    </row>
    <row r="2" spans="1:11" x14ac:dyDescent="0.25">
      <c r="A2" s="39"/>
      <c r="F2" s="249"/>
      <c r="G2" s="249"/>
      <c r="H2" s="249"/>
      <c r="I2" s="249"/>
      <c r="J2" s="249"/>
    </row>
    <row r="3" spans="1:11" x14ac:dyDescent="0.25">
      <c r="A3" s="39"/>
      <c r="F3" s="249"/>
      <c r="G3" s="249"/>
      <c r="H3" s="249"/>
      <c r="I3" s="249"/>
      <c r="J3" s="249"/>
    </row>
    <row r="4" spans="1:11" ht="31.5" customHeight="1" x14ac:dyDescent="0.25">
      <c r="A4" s="39"/>
      <c r="F4" s="249"/>
      <c r="G4" s="249"/>
      <c r="H4" s="249"/>
      <c r="I4" s="249"/>
      <c r="J4" s="249"/>
    </row>
    <row r="5" spans="1:11" ht="52.5" customHeight="1" thickBot="1" x14ac:dyDescent="0.3">
      <c r="A5" s="280" t="s">
        <v>299</v>
      </c>
      <c r="B5" s="280"/>
      <c r="C5" s="280"/>
      <c r="D5" s="280"/>
      <c r="E5" s="280"/>
      <c r="F5" s="280"/>
      <c r="G5" s="280"/>
      <c r="H5" s="280"/>
      <c r="I5" s="280"/>
      <c r="J5" s="280"/>
    </row>
    <row r="6" spans="1:11" ht="25.5" customHeight="1" thickBot="1" x14ac:dyDescent="0.3">
      <c r="A6" s="246" t="s">
        <v>295</v>
      </c>
      <c r="B6" s="247"/>
      <c r="C6" s="247"/>
      <c r="D6" s="247"/>
      <c r="E6" s="247"/>
      <c r="F6" s="247"/>
      <c r="G6" s="247"/>
      <c r="H6" s="247"/>
      <c r="I6" s="247"/>
      <c r="J6" s="248"/>
      <c r="K6" s="118"/>
    </row>
    <row r="7" spans="1:11" ht="73.5" customHeight="1" thickBot="1" x14ac:dyDescent="0.3">
      <c r="A7" s="263" t="s">
        <v>283</v>
      </c>
      <c r="B7" s="272" t="s">
        <v>284</v>
      </c>
      <c r="C7" s="273"/>
      <c r="D7" s="284" t="s">
        <v>285</v>
      </c>
      <c r="E7" s="285"/>
      <c r="F7" s="285"/>
      <c r="G7" s="286"/>
      <c r="H7" s="272" t="s">
        <v>286</v>
      </c>
      <c r="I7" s="273"/>
      <c r="J7" s="263" t="s">
        <v>287</v>
      </c>
      <c r="K7" s="118"/>
    </row>
    <row r="8" spans="1:11" ht="15.75" thickBot="1" x14ac:dyDescent="0.3">
      <c r="A8" s="264"/>
      <c r="B8" s="282"/>
      <c r="C8" s="283"/>
      <c r="D8" s="284" t="s">
        <v>288</v>
      </c>
      <c r="E8" s="286"/>
      <c r="F8" s="287" t="s">
        <v>300</v>
      </c>
      <c r="G8" s="288"/>
      <c r="H8" s="282"/>
      <c r="I8" s="283"/>
      <c r="J8" s="264"/>
      <c r="K8" s="118"/>
    </row>
    <row r="9" spans="1:11" ht="15.75" thickBot="1" x14ac:dyDescent="0.3">
      <c r="A9" s="119"/>
      <c r="B9" s="292"/>
      <c r="C9" s="293"/>
      <c r="D9" s="292"/>
      <c r="E9" s="293"/>
      <c r="F9" s="292"/>
      <c r="G9" s="293"/>
      <c r="H9" s="292"/>
      <c r="I9" s="293"/>
      <c r="J9" s="115"/>
      <c r="K9" s="118"/>
    </row>
    <row r="10" spans="1:11" ht="15.75" thickBot="1" x14ac:dyDescent="0.3">
      <c r="A10" s="120" t="s">
        <v>289</v>
      </c>
      <c r="B10" s="292"/>
      <c r="C10" s="293"/>
      <c r="D10" s="284">
        <v>0</v>
      </c>
      <c r="E10" s="286"/>
      <c r="F10" s="284">
        <v>0</v>
      </c>
      <c r="G10" s="286"/>
      <c r="H10" s="292"/>
      <c r="I10" s="293"/>
      <c r="J10" s="115"/>
      <c r="K10" s="118"/>
    </row>
    <row r="11" spans="1:11" ht="38.25" customHeight="1" thickBot="1" x14ac:dyDescent="0.3">
      <c r="A11" s="246" t="s">
        <v>302</v>
      </c>
      <c r="B11" s="247"/>
      <c r="C11" s="247"/>
      <c r="D11" s="247"/>
      <c r="E11" s="247"/>
      <c r="F11" s="247"/>
      <c r="G11" s="247"/>
      <c r="H11" s="247"/>
      <c r="I11" s="247"/>
      <c r="J11" s="248"/>
      <c r="K11" s="118"/>
    </row>
    <row r="12" spans="1:11" ht="22.5" customHeight="1" x14ac:dyDescent="0.25">
      <c r="A12" s="272" t="s">
        <v>290</v>
      </c>
      <c r="B12" s="294"/>
      <c r="C12" s="294"/>
      <c r="D12" s="294"/>
      <c r="E12" s="294"/>
      <c r="F12" s="273"/>
      <c r="G12" s="272" t="s">
        <v>291</v>
      </c>
      <c r="H12" s="294"/>
      <c r="I12" s="294"/>
      <c r="J12" s="273"/>
      <c r="K12" s="118"/>
    </row>
    <row r="13" spans="1:11" ht="15.75" thickBot="1" x14ac:dyDescent="0.3">
      <c r="A13" s="282"/>
      <c r="B13" s="295"/>
      <c r="C13" s="295"/>
      <c r="D13" s="295"/>
      <c r="E13" s="295"/>
      <c r="F13" s="283"/>
      <c r="G13" s="282"/>
      <c r="H13" s="295"/>
      <c r="I13" s="295"/>
      <c r="J13" s="283"/>
      <c r="K13" s="118"/>
    </row>
    <row r="14" spans="1:11" ht="25.5" customHeight="1" thickBot="1" x14ac:dyDescent="0.3">
      <c r="A14" s="289" t="s">
        <v>292</v>
      </c>
      <c r="B14" s="290"/>
      <c r="C14" s="290"/>
      <c r="D14" s="290"/>
      <c r="E14" s="290"/>
      <c r="F14" s="291"/>
      <c r="G14" s="284">
        <v>0</v>
      </c>
      <c r="H14" s="285"/>
      <c r="I14" s="285"/>
      <c r="J14" s="286"/>
      <c r="K14" s="118"/>
    </row>
    <row r="15" spans="1:11" ht="15.75" thickBot="1" x14ac:dyDescent="0.3">
      <c r="A15" s="289" t="s">
        <v>293</v>
      </c>
      <c r="B15" s="290"/>
      <c r="C15" s="290"/>
      <c r="D15" s="290"/>
      <c r="E15" s="290"/>
      <c r="F15" s="291"/>
      <c r="G15" s="284">
        <v>0</v>
      </c>
      <c r="H15" s="285"/>
      <c r="I15" s="285"/>
      <c r="J15" s="286"/>
      <c r="K15" s="118"/>
    </row>
    <row r="16" spans="1:11" ht="15.75" thickBot="1" x14ac:dyDescent="0.3">
      <c r="A16" s="289" t="s">
        <v>294</v>
      </c>
      <c r="B16" s="290"/>
      <c r="C16" s="290"/>
      <c r="D16" s="290"/>
      <c r="E16" s="290"/>
      <c r="F16" s="291"/>
      <c r="G16" s="284">
        <v>0</v>
      </c>
      <c r="H16" s="285"/>
      <c r="I16" s="285"/>
      <c r="J16" s="286"/>
      <c r="K16" s="118"/>
    </row>
    <row r="17" spans="1:11" ht="25.5" customHeight="1" thickBot="1" x14ac:dyDescent="0.3">
      <c r="A17" s="246" t="s">
        <v>303</v>
      </c>
      <c r="B17" s="247"/>
      <c r="C17" s="247"/>
      <c r="D17" s="247"/>
      <c r="E17" s="247"/>
      <c r="F17" s="247"/>
      <c r="G17" s="247"/>
      <c r="H17" s="247"/>
      <c r="I17" s="247"/>
      <c r="J17" s="248"/>
      <c r="K17" s="118"/>
    </row>
    <row r="18" spans="1:11" ht="63" customHeight="1" thickBot="1" x14ac:dyDescent="0.3">
      <c r="A18" s="296" t="s">
        <v>283</v>
      </c>
      <c r="B18" s="297"/>
      <c r="C18" s="296" t="s">
        <v>284</v>
      </c>
      <c r="D18" s="297"/>
      <c r="E18" s="300" t="s">
        <v>285</v>
      </c>
      <c r="F18" s="301"/>
      <c r="G18" s="301"/>
      <c r="H18" s="302"/>
      <c r="I18" s="303" t="s">
        <v>286</v>
      </c>
      <c r="J18" s="303" t="s">
        <v>287</v>
      </c>
      <c r="K18" s="118"/>
    </row>
    <row r="19" spans="1:11" ht="15.75" thickBot="1" x14ac:dyDescent="0.3">
      <c r="A19" s="298"/>
      <c r="B19" s="299"/>
      <c r="C19" s="298"/>
      <c r="D19" s="299"/>
      <c r="E19" s="300" t="s">
        <v>288</v>
      </c>
      <c r="F19" s="302"/>
      <c r="G19" s="300" t="s">
        <v>301</v>
      </c>
      <c r="H19" s="302"/>
      <c r="I19" s="304"/>
      <c r="J19" s="304"/>
      <c r="K19" s="118"/>
    </row>
    <row r="20" spans="1:11" ht="15.75" thickBot="1" x14ac:dyDescent="0.3">
      <c r="A20" s="292"/>
      <c r="B20" s="293"/>
      <c r="C20" s="292"/>
      <c r="D20" s="293"/>
      <c r="E20" s="292"/>
      <c r="F20" s="293"/>
      <c r="G20" s="292"/>
      <c r="H20" s="293"/>
      <c r="I20" s="115"/>
      <c r="J20" s="115"/>
      <c r="K20" s="118"/>
    </row>
    <row r="21" spans="1:11" ht="15.75" thickBot="1" x14ac:dyDescent="0.3">
      <c r="A21" s="305" t="s">
        <v>289</v>
      </c>
      <c r="B21" s="306"/>
      <c r="C21" s="292"/>
      <c r="D21" s="293"/>
      <c r="E21" s="284">
        <v>0</v>
      </c>
      <c r="F21" s="286"/>
      <c r="G21" s="284">
        <v>0</v>
      </c>
      <c r="H21" s="286"/>
      <c r="I21" s="115"/>
      <c r="J21" s="115"/>
      <c r="K21" s="118"/>
    </row>
    <row r="22" spans="1:11" ht="38.25" customHeight="1" thickBot="1" x14ac:dyDescent="0.3">
      <c r="A22" s="246" t="s">
        <v>296</v>
      </c>
      <c r="B22" s="247"/>
      <c r="C22" s="247"/>
      <c r="D22" s="247"/>
      <c r="E22" s="247"/>
      <c r="F22" s="247"/>
      <c r="G22" s="247"/>
      <c r="H22" s="247"/>
      <c r="I22" s="247"/>
      <c r="J22" s="248"/>
      <c r="K22" s="118"/>
    </row>
    <row r="23" spans="1:11" ht="18" customHeight="1" x14ac:dyDescent="0.25">
      <c r="A23" s="272" t="s">
        <v>290</v>
      </c>
      <c r="B23" s="294"/>
      <c r="C23" s="294"/>
      <c r="D23" s="294"/>
      <c r="E23" s="294"/>
      <c r="F23" s="273"/>
      <c r="G23" s="296" t="s">
        <v>297</v>
      </c>
      <c r="H23" s="307"/>
      <c r="I23" s="307"/>
      <c r="J23" s="297"/>
      <c r="K23" s="118"/>
    </row>
    <row r="24" spans="1:11" ht="15.75" thickBot="1" x14ac:dyDescent="0.3">
      <c r="A24" s="282"/>
      <c r="B24" s="295"/>
      <c r="C24" s="295"/>
      <c r="D24" s="295"/>
      <c r="E24" s="295"/>
      <c r="F24" s="283"/>
      <c r="G24" s="298"/>
      <c r="H24" s="308"/>
      <c r="I24" s="308"/>
      <c r="J24" s="299"/>
      <c r="K24" s="118"/>
    </row>
    <row r="25" spans="1:11" ht="25.5" customHeight="1" thickBot="1" x14ac:dyDescent="0.3">
      <c r="A25" s="289" t="s">
        <v>292</v>
      </c>
      <c r="B25" s="290"/>
      <c r="C25" s="290"/>
      <c r="D25" s="290"/>
      <c r="E25" s="290"/>
      <c r="F25" s="291"/>
      <c r="G25" s="284">
        <v>0</v>
      </c>
      <c r="H25" s="285"/>
      <c r="I25" s="285"/>
      <c r="J25" s="286"/>
      <c r="K25" s="118"/>
    </row>
    <row r="26" spans="1:11" ht="15.75" thickBot="1" x14ac:dyDescent="0.3">
      <c r="A26" s="289" t="s">
        <v>293</v>
      </c>
      <c r="B26" s="290"/>
      <c r="C26" s="290"/>
      <c r="D26" s="290"/>
      <c r="E26" s="290"/>
      <c r="F26" s="291"/>
      <c r="G26" s="284">
        <v>0</v>
      </c>
      <c r="H26" s="285"/>
      <c r="I26" s="285"/>
      <c r="J26" s="286"/>
      <c r="K26" s="118"/>
    </row>
    <row r="27" spans="1:11" ht="15.75" thickBot="1" x14ac:dyDescent="0.3">
      <c r="A27" s="289" t="s">
        <v>294</v>
      </c>
      <c r="B27" s="290"/>
      <c r="C27" s="290"/>
      <c r="D27" s="290"/>
      <c r="E27" s="290"/>
      <c r="F27" s="291"/>
      <c r="G27" s="284">
        <v>0</v>
      </c>
      <c r="H27" s="285"/>
      <c r="I27" s="285"/>
      <c r="J27" s="286"/>
      <c r="K27" s="118"/>
    </row>
    <row r="28" spans="1:11" ht="25.5" customHeight="1" thickBot="1" x14ac:dyDescent="0.3">
      <c r="A28" s="246" t="s">
        <v>298</v>
      </c>
      <c r="B28" s="247"/>
      <c r="C28" s="247"/>
      <c r="D28" s="247"/>
      <c r="E28" s="247"/>
      <c r="F28" s="247"/>
      <c r="G28" s="247"/>
      <c r="H28" s="247"/>
      <c r="I28" s="247"/>
      <c r="J28" s="248"/>
      <c r="K28" s="118"/>
    </row>
    <row r="29" spans="1:11" ht="99" customHeight="1" thickBot="1" x14ac:dyDescent="0.3">
      <c r="A29" s="272" t="s">
        <v>283</v>
      </c>
      <c r="B29" s="273"/>
      <c r="C29" s="272" t="s">
        <v>284</v>
      </c>
      <c r="D29" s="273"/>
      <c r="E29" s="284" t="s">
        <v>285</v>
      </c>
      <c r="F29" s="285"/>
      <c r="G29" s="285"/>
      <c r="H29" s="286"/>
      <c r="I29" s="263" t="s">
        <v>286</v>
      </c>
      <c r="J29" s="263" t="s">
        <v>287</v>
      </c>
      <c r="K29" s="118"/>
    </row>
    <row r="30" spans="1:11" ht="15.75" thickBot="1" x14ac:dyDescent="0.3">
      <c r="A30" s="282"/>
      <c r="B30" s="283"/>
      <c r="C30" s="282"/>
      <c r="D30" s="283"/>
      <c r="E30" s="284" t="s">
        <v>288</v>
      </c>
      <c r="F30" s="286"/>
      <c r="G30" s="284" t="s">
        <v>301</v>
      </c>
      <c r="H30" s="286"/>
      <c r="I30" s="264"/>
      <c r="J30" s="264"/>
      <c r="K30" s="118"/>
    </row>
    <row r="31" spans="1:11" ht="15.75" thickBot="1" x14ac:dyDescent="0.3">
      <c r="A31" s="292"/>
      <c r="B31" s="293"/>
      <c r="C31" s="292"/>
      <c r="D31" s="293"/>
      <c r="E31" s="292"/>
      <c r="F31" s="293"/>
      <c r="G31" s="292"/>
      <c r="H31" s="293"/>
      <c r="I31" s="115"/>
      <c r="J31" s="115"/>
      <c r="K31" s="118"/>
    </row>
    <row r="32" spans="1:11" ht="15.75" thickBot="1" x14ac:dyDescent="0.3">
      <c r="A32" s="305" t="s">
        <v>289</v>
      </c>
      <c r="B32" s="306"/>
      <c r="C32" s="292"/>
      <c r="D32" s="293"/>
      <c r="E32" s="284">
        <v>0</v>
      </c>
      <c r="F32" s="286"/>
      <c r="G32" s="284">
        <v>0</v>
      </c>
      <c r="H32" s="286"/>
      <c r="I32" s="115"/>
      <c r="J32" s="115"/>
      <c r="K32" s="118"/>
    </row>
    <row r="33" spans="1:11" ht="38.25" customHeight="1" thickBot="1" x14ac:dyDescent="0.3">
      <c r="A33" s="246" t="s">
        <v>304</v>
      </c>
      <c r="B33" s="247"/>
      <c r="C33" s="247"/>
      <c r="D33" s="247"/>
      <c r="E33" s="247"/>
      <c r="F33" s="247"/>
      <c r="G33" s="247"/>
      <c r="H33" s="247"/>
      <c r="I33" s="247"/>
      <c r="J33" s="248"/>
      <c r="K33" s="118"/>
    </row>
    <row r="34" spans="1:11" ht="18" customHeight="1" x14ac:dyDescent="0.25">
      <c r="A34" s="272" t="s">
        <v>290</v>
      </c>
      <c r="B34" s="294"/>
      <c r="C34" s="294"/>
      <c r="D34" s="294"/>
      <c r="E34" s="294"/>
      <c r="F34" s="273"/>
      <c r="G34" s="296" t="s">
        <v>291</v>
      </c>
      <c r="H34" s="307"/>
      <c r="I34" s="307"/>
      <c r="J34" s="297"/>
      <c r="K34" s="118"/>
    </row>
    <row r="35" spans="1:11" ht="15.75" thickBot="1" x14ac:dyDescent="0.3">
      <c r="A35" s="282"/>
      <c r="B35" s="295"/>
      <c r="C35" s="295"/>
      <c r="D35" s="295"/>
      <c r="E35" s="295"/>
      <c r="F35" s="283"/>
      <c r="G35" s="298"/>
      <c r="H35" s="308"/>
      <c r="I35" s="308"/>
      <c r="J35" s="299"/>
      <c r="K35" s="118"/>
    </row>
    <row r="36" spans="1:11" ht="25.5" customHeight="1" thickBot="1" x14ac:dyDescent="0.3">
      <c r="A36" s="289" t="s">
        <v>292</v>
      </c>
      <c r="B36" s="290"/>
      <c r="C36" s="290"/>
      <c r="D36" s="290"/>
      <c r="E36" s="290"/>
      <c r="F36" s="291"/>
      <c r="G36" s="284">
        <v>0</v>
      </c>
      <c r="H36" s="285"/>
      <c r="I36" s="285"/>
      <c r="J36" s="286"/>
      <c r="K36" s="118"/>
    </row>
    <row r="37" spans="1:11" ht="15.75" thickBot="1" x14ac:dyDescent="0.3">
      <c r="A37" s="289" t="s">
        <v>293</v>
      </c>
      <c r="B37" s="290"/>
      <c r="C37" s="290"/>
      <c r="D37" s="290"/>
      <c r="E37" s="290"/>
      <c r="F37" s="291"/>
      <c r="G37" s="284">
        <v>0</v>
      </c>
      <c r="H37" s="285"/>
      <c r="I37" s="285"/>
      <c r="J37" s="286"/>
      <c r="K37" s="118"/>
    </row>
    <row r="38" spans="1:11" ht="15.75" thickBot="1" x14ac:dyDescent="0.3">
      <c r="A38" s="289" t="s">
        <v>294</v>
      </c>
      <c r="B38" s="290"/>
      <c r="C38" s="290"/>
      <c r="D38" s="290"/>
      <c r="E38" s="290"/>
      <c r="F38" s="291"/>
      <c r="G38" s="284">
        <v>0</v>
      </c>
      <c r="H38" s="285"/>
      <c r="I38" s="285"/>
      <c r="J38" s="286"/>
      <c r="K38" s="118"/>
    </row>
    <row r="39" spans="1:11" x14ac:dyDescent="0.25">
      <c r="A39" s="118"/>
      <c r="B39" s="118"/>
      <c r="C39" s="118"/>
      <c r="D39" s="118"/>
      <c r="E39" s="118"/>
      <c r="F39" s="118"/>
      <c r="G39" s="118"/>
      <c r="H39" s="118"/>
      <c r="I39" s="118"/>
      <c r="J39" s="118"/>
      <c r="K39" s="121"/>
    </row>
  </sheetData>
  <mergeCells count="77">
    <mergeCell ref="A38:F38"/>
    <mergeCell ref="G38:J38"/>
    <mergeCell ref="F1:J4"/>
    <mergeCell ref="A5:J5"/>
    <mergeCell ref="A33:J33"/>
    <mergeCell ref="A34:F35"/>
    <mergeCell ref="G34:J35"/>
    <mergeCell ref="A36:F36"/>
    <mergeCell ref="G36:J36"/>
    <mergeCell ref="A37:F37"/>
    <mergeCell ref="G37:J37"/>
    <mergeCell ref="A31:B31"/>
    <mergeCell ref="C31:D31"/>
    <mergeCell ref="E31:F31"/>
    <mergeCell ref="G31:H31"/>
    <mergeCell ref="A32:B32"/>
    <mergeCell ref="C32:D32"/>
    <mergeCell ref="E32:F32"/>
    <mergeCell ref="G32:H32"/>
    <mergeCell ref="A27:F27"/>
    <mergeCell ref="G27:J27"/>
    <mergeCell ref="A28:J28"/>
    <mergeCell ref="A29:B30"/>
    <mergeCell ref="C29:D30"/>
    <mergeCell ref="E29:H29"/>
    <mergeCell ref="I29:I30"/>
    <mergeCell ref="J29:J30"/>
    <mergeCell ref="E30:F30"/>
    <mergeCell ref="G30:H30"/>
    <mergeCell ref="A26:F26"/>
    <mergeCell ref="G26:J26"/>
    <mergeCell ref="A20:B20"/>
    <mergeCell ref="C20:D20"/>
    <mergeCell ref="E20:F20"/>
    <mergeCell ref="G20:H20"/>
    <mergeCell ref="A21:B21"/>
    <mergeCell ref="C21:D21"/>
    <mergeCell ref="E21:F21"/>
    <mergeCell ref="G21:H21"/>
    <mergeCell ref="A22:J22"/>
    <mergeCell ref="A23:F24"/>
    <mergeCell ref="G23:J24"/>
    <mergeCell ref="A25:F25"/>
    <mergeCell ref="G25:J25"/>
    <mergeCell ref="A16:F16"/>
    <mergeCell ref="G16:J16"/>
    <mergeCell ref="A17:J17"/>
    <mergeCell ref="A18:B19"/>
    <mergeCell ref="C18:D19"/>
    <mergeCell ref="E18:H18"/>
    <mergeCell ref="I18:I19"/>
    <mergeCell ref="J18:J19"/>
    <mergeCell ref="E19:F19"/>
    <mergeCell ref="G19:H19"/>
    <mergeCell ref="A15:F15"/>
    <mergeCell ref="G15:J15"/>
    <mergeCell ref="B9:C9"/>
    <mergeCell ref="D9:E9"/>
    <mergeCell ref="F9:G9"/>
    <mergeCell ref="H9:I9"/>
    <mergeCell ref="B10:C10"/>
    <mergeCell ref="D10:E10"/>
    <mergeCell ref="F10:G10"/>
    <mergeCell ref="H10:I10"/>
    <mergeCell ref="A11:J11"/>
    <mergeCell ref="A12:F13"/>
    <mergeCell ref="G12:J13"/>
    <mergeCell ref="A14:F14"/>
    <mergeCell ref="G14:J14"/>
    <mergeCell ref="A6:J6"/>
    <mergeCell ref="A7:A8"/>
    <mergeCell ref="B7:C8"/>
    <mergeCell ref="D7:G7"/>
    <mergeCell ref="H7:I8"/>
    <mergeCell ref="J7:J8"/>
    <mergeCell ref="D8:E8"/>
    <mergeCell ref="F8:G8"/>
  </mergeCells>
  <pageMargins left="0.7" right="0.7" top="0.75" bottom="0.75" header="0.3" footer="0.3"/>
  <pageSetup paperSize="9" scale="95"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K21" sqref="K21"/>
    </sheetView>
  </sheetViews>
  <sheetFormatPr defaultRowHeight="15" x14ac:dyDescent="0.25"/>
  <cols>
    <col min="1" max="1" width="68.5703125" customWidth="1"/>
    <col min="5" max="5" width="9.28515625" customWidth="1"/>
  </cols>
  <sheetData>
    <row r="1" spans="1:5" x14ac:dyDescent="0.25">
      <c r="A1" s="38"/>
      <c r="B1" s="309" t="s">
        <v>349</v>
      </c>
      <c r="C1" s="309"/>
      <c r="D1" s="309"/>
      <c r="E1" s="309"/>
    </row>
    <row r="2" spans="1:5" x14ac:dyDescent="0.25">
      <c r="A2" s="39"/>
      <c r="B2" s="309"/>
      <c r="C2" s="309"/>
      <c r="D2" s="309"/>
      <c r="E2" s="309"/>
    </row>
    <row r="3" spans="1:5" x14ac:dyDescent="0.25">
      <c r="A3" s="39"/>
      <c r="B3" s="309"/>
      <c r="C3" s="309"/>
      <c r="D3" s="309"/>
      <c r="E3" s="309"/>
    </row>
    <row r="4" spans="1:5" x14ac:dyDescent="0.25">
      <c r="A4" s="39"/>
      <c r="B4" s="309"/>
      <c r="C4" s="309"/>
      <c r="D4" s="309"/>
      <c r="E4" s="309"/>
    </row>
    <row r="5" spans="1:5" ht="16.5" customHeight="1" x14ac:dyDescent="0.25">
      <c r="A5" s="39"/>
      <c r="B5" s="309"/>
      <c r="C5" s="309"/>
      <c r="D5" s="309"/>
      <c r="E5" s="309"/>
    </row>
    <row r="6" spans="1:5" ht="16.5" thickBot="1" x14ac:dyDescent="0.3">
      <c r="A6" s="104" t="s">
        <v>305</v>
      </c>
    </row>
    <row r="7" spans="1:5" ht="53.25" thickBot="1" x14ac:dyDescent="0.3">
      <c r="A7" s="122"/>
      <c r="B7" s="123" t="s">
        <v>306</v>
      </c>
      <c r="C7" s="99" t="s">
        <v>307</v>
      </c>
      <c r="D7" s="99" t="s">
        <v>308</v>
      </c>
      <c r="E7" s="53" t="s">
        <v>309</v>
      </c>
    </row>
    <row r="8" spans="1:5" ht="15.75" thickBot="1" x14ac:dyDescent="0.3">
      <c r="A8" s="124" t="s">
        <v>310</v>
      </c>
      <c r="B8" s="115"/>
      <c r="C8" s="115"/>
      <c r="D8" s="125"/>
      <c r="E8" s="126"/>
    </row>
    <row r="9" spans="1:5" ht="15.75" thickBot="1" x14ac:dyDescent="0.3">
      <c r="A9" s="124" t="s">
        <v>311</v>
      </c>
      <c r="B9" s="56"/>
      <c r="C9" s="56"/>
      <c r="D9" s="126"/>
      <c r="E9" s="126"/>
    </row>
    <row r="10" spans="1:5" ht="15.75" thickBot="1" x14ac:dyDescent="0.3">
      <c r="A10" s="114" t="s">
        <v>277</v>
      </c>
      <c r="B10" s="115"/>
      <c r="C10" s="115"/>
      <c r="D10" s="125"/>
      <c r="E10" s="126"/>
    </row>
    <row r="11" spans="1:5" ht="19.5" customHeight="1" thickBot="1" x14ac:dyDescent="0.3">
      <c r="A11" s="84" t="s">
        <v>6</v>
      </c>
      <c r="B11" s="115"/>
      <c r="C11" s="115"/>
      <c r="D11" s="125"/>
      <c r="E11" s="126"/>
    </row>
    <row r="12" spans="1:5" ht="15.75" thickBot="1" x14ac:dyDescent="0.3">
      <c r="A12" s="124" t="s">
        <v>278</v>
      </c>
      <c r="B12" s="56"/>
      <c r="C12" s="56"/>
      <c r="D12" s="126"/>
      <c r="E12" s="126"/>
    </row>
    <row r="13" spans="1:5" ht="19.5" customHeight="1" thickBot="1" x14ac:dyDescent="0.3">
      <c r="A13" s="102" t="s">
        <v>312</v>
      </c>
      <c r="B13" s="115"/>
      <c r="C13" s="115"/>
      <c r="D13" s="125"/>
      <c r="E13" s="126"/>
    </row>
    <row r="14" spans="1:5" ht="31.5" customHeight="1" thickBot="1" x14ac:dyDescent="0.3">
      <c r="A14" s="102" t="s">
        <v>313</v>
      </c>
      <c r="B14" s="115"/>
      <c r="C14" s="115"/>
      <c r="D14" s="125"/>
      <c r="E14" s="126"/>
    </row>
    <row r="15" spans="1:5" ht="29.25" customHeight="1" thickBot="1" x14ac:dyDescent="0.3">
      <c r="A15" s="102" t="s">
        <v>314</v>
      </c>
      <c r="B15" s="115"/>
      <c r="C15" s="115"/>
      <c r="D15" s="125"/>
      <c r="E15" s="126"/>
    </row>
    <row r="16" spans="1:5" ht="36.75" customHeight="1" thickBot="1" x14ac:dyDescent="0.3">
      <c r="A16" s="102" t="s">
        <v>315</v>
      </c>
      <c r="B16" s="115"/>
      <c r="C16" s="115"/>
      <c r="D16" s="125"/>
      <c r="E16" s="126"/>
    </row>
    <row r="17" spans="1:5" ht="26.25" thickBot="1" x14ac:dyDescent="0.3">
      <c r="A17" s="84" t="s">
        <v>279</v>
      </c>
      <c r="B17" s="56"/>
      <c r="C17" s="56"/>
      <c r="D17" s="126"/>
      <c r="E17" s="126"/>
    </row>
    <row r="18" spans="1:5" ht="15.75" thickBot="1" x14ac:dyDescent="0.3">
      <c r="A18" s="114" t="s">
        <v>316</v>
      </c>
      <c r="B18" s="115"/>
      <c r="C18" s="115"/>
      <c r="D18" s="125"/>
      <c r="E18" s="126"/>
    </row>
    <row r="19" spans="1:5" ht="26.25" thickBot="1" x14ac:dyDescent="0.3">
      <c r="A19" s="102" t="s">
        <v>317</v>
      </c>
      <c r="B19" s="115"/>
      <c r="C19" s="115"/>
      <c r="D19" s="125"/>
      <c r="E19" s="126"/>
    </row>
    <row r="20" spans="1:5" ht="26.25" thickBot="1" x14ac:dyDescent="0.3">
      <c r="A20" s="102" t="s">
        <v>318</v>
      </c>
      <c r="B20" s="115"/>
      <c r="C20" s="115"/>
      <c r="D20" s="125"/>
      <c r="E20" s="126"/>
    </row>
    <row r="21" spans="1:5" ht="26.25" thickBot="1" x14ac:dyDescent="0.3">
      <c r="A21" s="102" t="s">
        <v>319</v>
      </c>
      <c r="B21" s="115"/>
      <c r="C21" s="115"/>
      <c r="D21" s="125"/>
      <c r="E21" s="126"/>
    </row>
    <row r="22" spans="1:5" ht="15.75" thickBot="1" x14ac:dyDescent="0.3">
      <c r="A22" s="124" t="s">
        <v>320</v>
      </c>
      <c r="B22" s="56"/>
      <c r="C22" s="56"/>
      <c r="D22" s="126"/>
      <c r="E22" s="126"/>
    </row>
    <row r="23" spans="1:5" ht="26.25" thickBot="1" x14ac:dyDescent="0.3">
      <c r="A23" s="84" t="s">
        <v>321</v>
      </c>
      <c r="B23" s="56"/>
      <c r="C23" s="56"/>
      <c r="D23" s="126"/>
      <c r="E23" s="126"/>
    </row>
    <row r="24" spans="1:5" ht="26.25" thickBot="1" x14ac:dyDescent="0.3">
      <c r="A24" s="102" t="s">
        <v>322</v>
      </c>
      <c r="B24" s="115"/>
      <c r="C24" s="115"/>
      <c r="D24" s="125"/>
      <c r="E24" s="126"/>
    </row>
    <row r="25" spans="1:5" ht="26.25" thickBot="1" x14ac:dyDescent="0.3">
      <c r="A25" s="102" t="s">
        <v>323</v>
      </c>
      <c r="B25" s="115"/>
      <c r="C25" s="115"/>
      <c r="D25" s="125"/>
      <c r="E25" s="126"/>
    </row>
    <row r="26" spans="1:5" ht="26.25" thickBot="1" x14ac:dyDescent="0.3">
      <c r="A26" s="84" t="s">
        <v>324</v>
      </c>
      <c r="B26" s="56"/>
      <c r="C26" s="56"/>
      <c r="D26" s="126"/>
      <c r="E26" s="126"/>
    </row>
    <row r="27" spans="1:5" ht="26.25" thickBot="1" x14ac:dyDescent="0.3">
      <c r="A27" s="102" t="s">
        <v>325</v>
      </c>
      <c r="B27" s="115"/>
      <c r="C27" s="115"/>
      <c r="D27" s="125"/>
      <c r="E27" s="126"/>
    </row>
    <row r="28" spans="1:5" ht="36.75" customHeight="1" thickBot="1" x14ac:dyDescent="0.3">
      <c r="A28" s="102" t="s">
        <v>326</v>
      </c>
      <c r="B28" s="115"/>
      <c r="C28" s="115"/>
      <c r="D28" s="125"/>
      <c r="E28" s="126"/>
    </row>
    <row r="29" spans="1:5" ht="42.75" customHeight="1" thickBot="1" x14ac:dyDescent="0.3">
      <c r="A29" s="102" t="s">
        <v>327</v>
      </c>
      <c r="B29" s="115"/>
      <c r="C29" s="115"/>
      <c r="D29" s="125"/>
      <c r="E29" s="126"/>
    </row>
    <row r="30" spans="1:5" ht="27.75" customHeight="1" thickBot="1" x14ac:dyDescent="0.3">
      <c r="A30" s="84" t="s">
        <v>328</v>
      </c>
      <c r="B30" s="56"/>
      <c r="C30" s="56"/>
      <c r="D30" s="126"/>
      <c r="E30" s="126"/>
    </row>
    <row r="31" spans="1:5" ht="75" customHeight="1" thickBot="1" x14ac:dyDescent="0.3">
      <c r="A31" s="102" t="s">
        <v>329</v>
      </c>
      <c r="B31" s="115"/>
      <c r="C31" s="115"/>
      <c r="D31" s="115"/>
      <c r="E31" s="115"/>
    </row>
    <row r="32" spans="1:5" ht="66.75" customHeight="1" thickBot="1" x14ac:dyDescent="0.3">
      <c r="A32" s="102" t="s">
        <v>330</v>
      </c>
      <c r="B32" s="115"/>
      <c r="C32" s="115"/>
      <c r="D32" s="115"/>
      <c r="E32" s="115"/>
    </row>
    <row r="33" spans="1:1" x14ac:dyDescent="0.25">
      <c r="A33" s="127"/>
    </row>
  </sheetData>
  <mergeCells count="1">
    <mergeCell ref="B1:E5"/>
  </mergeCells>
  <pageMargins left="0.7" right="0.7" top="0.75" bottom="0.75" header="0.3" footer="0.3"/>
  <pageSetup paperSize="9" scale="76"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F14" sqref="F14:G15"/>
    </sheetView>
  </sheetViews>
  <sheetFormatPr defaultRowHeight="15" x14ac:dyDescent="0.25"/>
  <cols>
    <col min="3" max="3" width="44.140625" customWidth="1"/>
    <col min="4" max="4" width="41.140625" customWidth="1"/>
    <col min="7" max="7" width="0.85546875" customWidth="1"/>
  </cols>
  <sheetData>
    <row r="1" spans="1:7" x14ac:dyDescent="0.25">
      <c r="A1" s="150" t="s">
        <v>17</v>
      </c>
      <c r="B1" s="150"/>
      <c r="C1" s="150"/>
      <c r="D1" s="150"/>
      <c r="E1" s="150"/>
      <c r="F1" s="150"/>
      <c r="G1" s="153"/>
    </row>
    <row r="2" spans="1:7" x14ac:dyDescent="0.25">
      <c r="A2" s="151" t="s">
        <v>331</v>
      </c>
      <c r="B2" s="151"/>
      <c r="C2" s="151"/>
      <c r="D2" s="151"/>
      <c r="E2" s="151"/>
      <c r="F2" s="151"/>
      <c r="G2" s="153"/>
    </row>
    <row r="3" spans="1:7" x14ac:dyDescent="0.25">
      <c r="A3" s="151" t="s">
        <v>332</v>
      </c>
      <c r="B3" s="151"/>
      <c r="C3" s="151"/>
      <c r="D3" s="151"/>
      <c r="E3" s="151"/>
      <c r="F3" s="151"/>
      <c r="G3" s="153"/>
    </row>
    <row r="4" spans="1:7" x14ac:dyDescent="0.25">
      <c r="A4" s="151" t="s">
        <v>336</v>
      </c>
      <c r="B4" s="151"/>
      <c r="C4" s="151"/>
      <c r="D4" s="151"/>
      <c r="E4" s="151"/>
      <c r="F4" s="151"/>
      <c r="G4" s="153"/>
    </row>
    <row r="5" spans="1:7" ht="15.75" x14ac:dyDescent="0.25">
      <c r="A5" s="152"/>
      <c r="B5" s="152"/>
      <c r="C5" s="152"/>
      <c r="D5" s="152"/>
      <c r="E5" s="152"/>
      <c r="F5" s="152"/>
      <c r="G5" s="153"/>
    </row>
    <row r="6" spans="1:7" ht="78.75" customHeight="1" x14ac:dyDescent="0.25">
      <c r="A6" s="152" t="s">
        <v>18</v>
      </c>
      <c r="B6" s="152"/>
      <c r="C6" s="152"/>
      <c r="D6" s="152"/>
      <c r="E6" s="152"/>
      <c r="F6" s="152"/>
      <c r="G6" s="153"/>
    </row>
    <row r="7" spans="1:7" ht="16.5" thickBot="1" x14ac:dyDescent="0.3">
      <c r="A7" s="152"/>
      <c r="B7" s="152"/>
      <c r="C7" s="152"/>
      <c r="D7" s="152"/>
      <c r="E7" s="152"/>
      <c r="F7" s="152"/>
      <c r="G7" s="154"/>
    </row>
    <row r="8" spans="1:7" ht="75" customHeight="1" x14ac:dyDescent="0.25">
      <c r="A8" s="132"/>
      <c r="B8" s="163" t="s">
        <v>1</v>
      </c>
      <c r="C8" s="163" t="s">
        <v>2</v>
      </c>
      <c r="D8" s="163" t="s">
        <v>3</v>
      </c>
      <c r="E8" s="20" t="s">
        <v>4</v>
      </c>
      <c r="F8" s="165" t="s">
        <v>4</v>
      </c>
      <c r="G8" s="166"/>
    </row>
    <row r="9" spans="1:7" ht="21" customHeight="1" thickBot="1" x14ac:dyDescent="0.3">
      <c r="A9" s="132"/>
      <c r="B9" s="164"/>
      <c r="C9" s="164"/>
      <c r="D9" s="164"/>
      <c r="E9" s="14" t="s">
        <v>19</v>
      </c>
      <c r="F9" s="167" t="s">
        <v>350</v>
      </c>
      <c r="G9" s="168"/>
    </row>
    <row r="10" spans="1:7" ht="31.5" customHeight="1" thickBot="1" x14ac:dyDescent="0.3">
      <c r="A10" s="3"/>
      <c r="B10" s="155" t="s">
        <v>5</v>
      </c>
      <c r="C10" s="157"/>
      <c r="D10" s="157"/>
      <c r="E10" s="157"/>
      <c r="F10" s="157"/>
      <c r="G10" s="160"/>
    </row>
    <row r="11" spans="1:7" ht="41.25" customHeight="1" thickBot="1" x14ac:dyDescent="0.3">
      <c r="A11" s="3"/>
      <c r="B11" s="6">
        <v>801</v>
      </c>
      <c r="C11" s="18">
        <v>1050000000000000</v>
      </c>
      <c r="D11" s="7" t="s">
        <v>6</v>
      </c>
      <c r="E11" s="21">
        <v>0</v>
      </c>
      <c r="F11" s="135">
        <v>0</v>
      </c>
      <c r="G11" s="136"/>
    </row>
    <row r="12" spans="1:7" ht="32.25" thickBot="1" x14ac:dyDescent="0.3">
      <c r="A12" s="3"/>
      <c r="B12" s="8">
        <v>801</v>
      </c>
      <c r="C12" s="17">
        <v>1050000000000500</v>
      </c>
      <c r="D12" s="10" t="s">
        <v>7</v>
      </c>
      <c r="E12" s="22">
        <v>0</v>
      </c>
      <c r="F12" s="133">
        <v>0</v>
      </c>
      <c r="G12" s="134"/>
    </row>
    <row r="13" spans="1:7" ht="32.25" thickBot="1" x14ac:dyDescent="0.3">
      <c r="A13" s="3"/>
      <c r="B13" s="8">
        <v>801</v>
      </c>
      <c r="C13" s="17">
        <v>1050200000000500</v>
      </c>
      <c r="D13" s="10" t="s">
        <v>8</v>
      </c>
      <c r="E13" s="22">
        <v>0</v>
      </c>
      <c r="F13" s="133">
        <v>0</v>
      </c>
      <c r="G13" s="134"/>
    </row>
    <row r="14" spans="1:7" ht="45" customHeight="1" thickBot="1" x14ac:dyDescent="0.3">
      <c r="A14" s="132"/>
      <c r="B14" s="137">
        <v>801</v>
      </c>
      <c r="C14" s="139">
        <v>1050201000000510</v>
      </c>
      <c r="D14" s="141" t="s">
        <v>9</v>
      </c>
      <c r="E14" s="161">
        <v>0</v>
      </c>
      <c r="F14" s="143">
        <v>0</v>
      </c>
      <c r="G14" s="144"/>
    </row>
    <row r="15" spans="1:7" ht="15.75" hidden="1" thickBot="1" x14ac:dyDescent="0.3">
      <c r="A15" s="132"/>
      <c r="B15" s="138"/>
      <c r="C15" s="148"/>
      <c r="D15" s="149"/>
      <c r="E15" s="162"/>
      <c r="F15" s="145"/>
      <c r="G15" s="146"/>
    </row>
    <row r="16" spans="1:7" ht="35.25" customHeight="1" thickBot="1" x14ac:dyDescent="0.3">
      <c r="A16" s="13"/>
      <c r="B16" s="15">
        <v>801</v>
      </c>
      <c r="C16" s="19">
        <v>1050201100000510</v>
      </c>
      <c r="D16" s="16" t="s">
        <v>10</v>
      </c>
      <c r="E16" s="23">
        <v>0</v>
      </c>
      <c r="F16" s="158">
        <v>0</v>
      </c>
      <c r="G16" s="159"/>
    </row>
    <row r="17" spans="1:7" ht="32.25" thickBot="1" x14ac:dyDescent="0.3">
      <c r="A17" s="3"/>
      <c r="B17" s="8">
        <v>801</v>
      </c>
      <c r="C17" s="17">
        <v>1050000000000600</v>
      </c>
      <c r="D17" s="10" t="s">
        <v>11</v>
      </c>
      <c r="E17" s="22">
        <v>0</v>
      </c>
      <c r="F17" s="133">
        <v>0</v>
      </c>
      <c r="G17" s="134"/>
    </row>
    <row r="18" spans="1:7" ht="36" customHeight="1" thickBot="1" x14ac:dyDescent="0.3">
      <c r="A18" s="3"/>
      <c r="B18" s="8">
        <v>801</v>
      </c>
      <c r="C18" s="17">
        <v>1050200000000600</v>
      </c>
      <c r="D18" s="10" t="s">
        <v>12</v>
      </c>
      <c r="E18" s="22">
        <v>0</v>
      </c>
      <c r="F18" s="133">
        <v>0</v>
      </c>
      <c r="G18" s="134"/>
    </row>
    <row r="19" spans="1:7" ht="43.5" customHeight="1" thickBot="1" x14ac:dyDescent="0.3">
      <c r="A19" s="3"/>
      <c r="B19" s="8">
        <v>801</v>
      </c>
      <c r="C19" s="17">
        <v>1050201000000610</v>
      </c>
      <c r="D19" s="10" t="s">
        <v>13</v>
      </c>
      <c r="E19" s="22">
        <v>0</v>
      </c>
      <c r="F19" s="133">
        <v>0</v>
      </c>
      <c r="G19" s="134"/>
    </row>
    <row r="20" spans="1:7" ht="36.75" customHeight="1" thickBot="1" x14ac:dyDescent="0.3">
      <c r="A20" s="3"/>
      <c r="B20" s="8">
        <v>801</v>
      </c>
      <c r="C20" s="17">
        <v>1050201100000610</v>
      </c>
      <c r="D20" s="10" t="s">
        <v>14</v>
      </c>
      <c r="E20" s="22">
        <v>0</v>
      </c>
      <c r="F20" s="133">
        <v>0</v>
      </c>
      <c r="G20" s="134"/>
    </row>
    <row r="21" spans="1:7" ht="16.5" thickBot="1" x14ac:dyDescent="0.3">
      <c r="A21" s="3"/>
      <c r="B21" s="6">
        <v>0</v>
      </c>
      <c r="C21" s="18">
        <v>9E+16</v>
      </c>
      <c r="D21" s="11" t="s">
        <v>15</v>
      </c>
      <c r="E21" s="21">
        <v>0</v>
      </c>
      <c r="F21" s="135">
        <v>0</v>
      </c>
      <c r="G21" s="136"/>
    </row>
  </sheetData>
  <mergeCells count="30">
    <mergeCell ref="A7:F7"/>
    <mergeCell ref="G1:G7"/>
    <mergeCell ref="A8:A9"/>
    <mergeCell ref="B8:B9"/>
    <mergeCell ref="C8:C9"/>
    <mergeCell ref="D8:D9"/>
    <mergeCell ref="F8:G8"/>
    <mergeCell ref="F9:G9"/>
    <mergeCell ref="A1:F1"/>
    <mergeCell ref="A2:F2"/>
    <mergeCell ref="A3:F3"/>
    <mergeCell ref="A4:F4"/>
    <mergeCell ref="A5:F5"/>
    <mergeCell ref="A6:F6"/>
    <mergeCell ref="A14:A15"/>
    <mergeCell ref="B14:B15"/>
    <mergeCell ref="C14:C15"/>
    <mergeCell ref="D14:D15"/>
    <mergeCell ref="E14:E15"/>
    <mergeCell ref="F16:G16"/>
    <mergeCell ref="B10:G10"/>
    <mergeCell ref="F11:G11"/>
    <mergeCell ref="F12:G12"/>
    <mergeCell ref="F13:G13"/>
    <mergeCell ref="F14:G15"/>
    <mergeCell ref="F17:G17"/>
    <mergeCell ref="F18:G18"/>
    <mergeCell ref="F19:G19"/>
    <mergeCell ref="F20:G20"/>
    <mergeCell ref="F21:G21"/>
  </mergeCells>
  <pageMargins left="0.7" right="0.7" top="0.75" bottom="0.75" header="0.3" footer="0.3"/>
  <pageSetup paperSize="9" scale="71"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D4" sqref="D4"/>
    </sheetView>
  </sheetViews>
  <sheetFormatPr defaultRowHeight="15" x14ac:dyDescent="0.25"/>
  <cols>
    <col min="3" max="3" width="13.42578125" customWidth="1"/>
    <col min="4" max="4" width="104.28515625" customWidth="1"/>
  </cols>
  <sheetData>
    <row r="1" spans="1:4" ht="12" customHeight="1" x14ac:dyDescent="0.25">
      <c r="A1" s="173"/>
      <c r="B1" s="173"/>
      <c r="C1" s="173"/>
      <c r="D1" s="1" t="s">
        <v>20</v>
      </c>
    </row>
    <row r="2" spans="1:4" ht="19.5" customHeight="1" x14ac:dyDescent="0.25">
      <c r="A2" s="173"/>
      <c r="B2" s="173"/>
      <c r="C2" s="173"/>
      <c r="D2" s="2" t="s">
        <v>331</v>
      </c>
    </row>
    <row r="3" spans="1:4" ht="15.75" customHeight="1" x14ac:dyDescent="0.25">
      <c r="A3" s="173"/>
      <c r="B3" s="173"/>
      <c r="C3" s="173"/>
      <c r="D3" s="2" t="s">
        <v>332</v>
      </c>
    </row>
    <row r="4" spans="1:4" ht="20.25" customHeight="1" x14ac:dyDescent="0.25">
      <c r="A4" s="173"/>
      <c r="B4" s="173"/>
      <c r="C4" s="173"/>
      <c r="D4" s="2" t="s">
        <v>338</v>
      </c>
    </row>
    <row r="5" spans="1:4" x14ac:dyDescent="0.25">
      <c r="A5" s="173"/>
      <c r="B5" s="173"/>
      <c r="C5" s="173"/>
      <c r="D5" s="24" t="s">
        <v>21</v>
      </c>
    </row>
    <row r="6" spans="1:4" ht="34.5" customHeight="1" thickBot="1" x14ac:dyDescent="0.3">
      <c r="A6" s="174" t="s">
        <v>22</v>
      </c>
      <c r="B6" s="174"/>
      <c r="C6" s="174"/>
      <c r="D6" s="174"/>
    </row>
    <row r="7" spans="1:4" ht="60.75" thickBot="1" x14ac:dyDescent="0.3">
      <c r="A7" s="128" t="s">
        <v>41</v>
      </c>
      <c r="B7" s="175" t="s">
        <v>42</v>
      </c>
      <c r="C7" s="176"/>
      <c r="D7" s="129" t="s">
        <v>23</v>
      </c>
    </row>
    <row r="8" spans="1:4" ht="25.5" customHeight="1" thickBot="1" x14ac:dyDescent="0.3">
      <c r="A8" s="169" t="s">
        <v>5</v>
      </c>
      <c r="B8" s="177"/>
      <c r="C8" s="177"/>
      <c r="D8" s="170"/>
    </row>
    <row r="9" spans="1:4" ht="32.25" customHeight="1" thickBot="1" x14ac:dyDescent="0.3">
      <c r="A9" s="128">
        <v>801</v>
      </c>
      <c r="B9" s="169" t="s">
        <v>43</v>
      </c>
      <c r="C9" s="170"/>
      <c r="D9" s="130" t="s">
        <v>24</v>
      </c>
    </row>
    <row r="10" spans="1:4" ht="15" customHeight="1" thickBot="1" x14ac:dyDescent="0.3">
      <c r="A10" s="128">
        <v>801</v>
      </c>
      <c r="B10" s="169" t="s">
        <v>44</v>
      </c>
      <c r="C10" s="170"/>
      <c r="D10" s="130" t="s">
        <v>25</v>
      </c>
    </row>
    <row r="11" spans="1:4" ht="46.5" customHeight="1" thickBot="1" x14ac:dyDescent="0.3">
      <c r="A11" s="128">
        <v>801</v>
      </c>
      <c r="B11" s="169" t="s">
        <v>45</v>
      </c>
      <c r="C11" s="170"/>
      <c r="D11" s="130" t="s">
        <v>26</v>
      </c>
    </row>
    <row r="12" spans="1:4" ht="47.25" customHeight="1" thickBot="1" x14ac:dyDescent="0.3">
      <c r="A12" s="128">
        <v>801</v>
      </c>
      <c r="B12" s="169" t="s">
        <v>46</v>
      </c>
      <c r="C12" s="170"/>
      <c r="D12" s="130" t="s">
        <v>27</v>
      </c>
    </row>
    <row r="13" spans="1:4" ht="45.75" customHeight="1" thickBot="1" x14ac:dyDescent="0.3">
      <c r="A13" s="128">
        <v>801</v>
      </c>
      <c r="B13" s="169" t="s">
        <v>47</v>
      </c>
      <c r="C13" s="170"/>
      <c r="D13" s="130" t="s">
        <v>28</v>
      </c>
    </row>
    <row r="14" spans="1:4" ht="47.25" customHeight="1" thickBot="1" x14ac:dyDescent="0.3">
      <c r="A14" s="128">
        <v>801</v>
      </c>
      <c r="B14" s="169" t="s">
        <v>48</v>
      </c>
      <c r="C14" s="170"/>
      <c r="D14" s="130" t="s">
        <v>29</v>
      </c>
    </row>
    <row r="15" spans="1:4" ht="48.75" customHeight="1" thickBot="1" x14ac:dyDescent="0.3">
      <c r="A15" s="128">
        <v>801</v>
      </c>
      <c r="B15" s="169" t="s">
        <v>49</v>
      </c>
      <c r="C15" s="170"/>
      <c r="D15" s="130" t="s">
        <v>30</v>
      </c>
    </row>
    <row r="16" spans="1:4" ht="17.25" customHeight="1" thickBot="1" x14ac:dyDescent="0.3">
      <c r="A16" s="128">
        <v>801</v>
      </c>
      <c r="B16" s="169" t="s">
        <v>50</v>
      </c>
      <c r="C16" s="170"/>
      <c r="D16" s="130" t="s">
        <v>31</v>
      </c>
    </row>
    <row r="17" spans="1:4" ht="13.5" customHeight="1" thickBot="1" x14ac:dyDescent="0.3">
      <c r="A17" s="128">
        <v>801</v>
      </c>
      <c r="B17" s="169" t="s">
        <v>51</v>
      </c>
      <c r="C17" s="170"/>
      <c r="D17" s="130" t="s">
        <v>32</v>
      </c>
    </row>
    <row r="18" spans="1:4" ht="17.25" customHeight="1" thickBot="1" x14ac:dyDescent="0.3">
      <c r="A18" s="128">
        <v>801</v>
      </c>
      <c r="B18" s="169" t="s">
        <v>52</v>
      </c>
      <c r="C18" s="170"/>
      <c r="D18" s="130" t="s">
        <v>33</v>
      </c>
    </row>
    <row r="19" spans="1:4" ht="14.25" customHeight="1" thickBot="1" x14ac:dyDescent="0.3">
      <c r="A19" s="128">
        <v>801</v>
      </c>
      <c r="B19" s="169" t="s">
        <v>53</v>
      </c>
      <c r="C19" s="170"/>
      <c r="D19" s="130" t="s">
        <v>34</v>
      </c>
    </row>
    <row r="20" spans="1:4" ht="13.5" customHeight="1" thickBot="1" x14ac:dyDescent="0.3">
      <c r="A20" s="128">
        <v>801</v>
      </c>
      <c r="B20" s="169" t="s">
        <v>54</v>
      </c>
      <c r="C20" s="170"/>
      <c r="D20" s="130" t="s">
        <v>35</v>
      </c>
    </row>
    <row r="21" spans="1:4" ht="30" customHeight="1" thickBot="1" x14ac:dyDescent="0.3">
      <c r="A21" s="128">
        <v>801</v>
      </c>
      <c r="B21" s="169" t="s">
        <v>55</v>
      </c>
      <c r="C21" s="170"/>
      <c r="D21" s="130" t="s">
        <v>36</v>
      </c>
    </row>
    <row r="22" spans="1:4" ht="15" customHeight="1" thickBot="1" x14ac:dyDescent="0.3">
      <c r="A22" s="128">
        <v>801</v>
      </c>
      <c r="B22" s="169" t="s">
        <v>56</v>
      </c>
      <c r="C22" s="170"/>
      <c r="D22" s="130" t="s">
        <v>37</v>
      </c>
    </row>
    <row r="23" spans="1:4" ht="45" customHeight="1" thickBot="1" x14ac:dyDescent="0.3">
      <c r="A23" s="128">
        <v>801</v>
      </c>
      <c r="B23" s="169" t="s">
        <v>57</v>
      </c>
      <c r="C23" s="170"/>
      <c r="D23" s="130" t="s">
        <v>38</v>
      </c>
    </row>
    <row r="24" spans="1:4" ht="33" customHeight="1" thickBot="1" x14ac:dyDescent="0.3">
      <c r="A24" s="131">
        <v>801</v>
      </c>
      <c r="B24" s="169" t="s">
        <v>58</v>
      </c>
      <c r="C24" s="170"/>
      <c r="D24" s="130" t="s">
        <v>39</v>
      </c>
    </row>
    <row r="25" spans="1:4" ht="35.25" customHeight="1" thickBot="1" x14ac:dyDescent="0.3">
      <c r="A25" s="128">
        <v>801</v>
      </c>
      <c r="B25" s="171" t="s">
        <v>59</v>
      </c>
      <c r="C25" s="172"/>
      <c r="D25" s="130" t="s">
        <v>40</v>
      </c>
    </row>
  </sheetData>
  <mergeCells count="22">
    <mergeCell ref="A1:B5"/>
    <mergeCell ref="C1:C5"/>
    <mergeCell ref="A6:D6"/>
    <mergeCell ref="B7:C7"/>
    <mergeCell ref="A8:D8"/>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s>
  <pageMargins left="0.7" right="0.7" top="0.75" bottom="0.75" header="0.3" footer="0.3"/>
  <pageSetup paperSize="9" scale="6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6" sqref="D6:E6"/>
    </sheetView>
  </sheetViews>
  <sheetFormatPr defaultRowHeight="15" x14ac:dyDescent="0.25"/>
  <cols>
    <col min="4" max="4" width="14.5703125" customWidth="1"/>
    <col min="5" max="5" width="60.140625" customWidth="1"/>
    <col min="6" max="6" width="0.140625" customWidth="1"/>
  </cols>
  <sheetData>
    <row r="1" spans="1:6" ht="6" customHeight="1" x14ac:dyDescent="0.25">
      <c r="A1" s="173"/>
      <c r="B1" s="173"/>
      <c r="C1" s="173"/>
      <c r="D1" s="150"/>
      <c r="E1" s="150"/>
      <c r="F1" s="194"/>
    </row>
    <row r="2" spans="1:6" ht="5.25" customHeight="1" x14ac:dyDescent="0.25">
      <c r="A2" s="173"/>
      <c r="B2" s="173"/>
      <c r="C2" s="173"/>
      <c r="D2" s="150"/>
      <c r="E2" s="150"/>
      <c r="F2" s="194"/>
    </row>
    <row r="3" spans="1:6" x14ac:dyDescent="0.25">
      <c r="A3" s="173"/>
      <c r="B3" s="173"/>
      <c r="C3" s="173"/>
      <c r="D3" s="150" t="s">
        <v>60</v>
      </c>
      <c r="E3" s="150"/>
      <c r="F3" s="194"/>
    </row>
    <row r="4" spans="1:6" ht="15.75" customHeight="1" x14ac:dyDescent="0.25">
      <c r="A4" s="173"/>
      <c r="B4" s="173"/>
      <c r="C4" s="173"/>
      <c r="D4" s="151" t="s">
        <v>331</v>
      </c>
      <c r="E4" s="151"/>
      <c r="F4" s="194"/>
    </row>
    <row r="5" spans="1:6" ht="14.25" customHeight="1" x14ac:dyDescent="0.25">
      <c r="A5" s="173"/>
      <c r="B5" s="173"/>
      <c r="C5" s="173"/>
      <c r="D5" s="151" t="s">
        <v>332</v>
      </c>
      <c r="E5" s="151"/>
      <c r="F5" s="194"/>
    </row>
    <row r="6" spans="1:6" ht="16.5" customHeight="1" x14ac:dyDescent="0.25">
      <c r="A6" s="173"/>
      <c r="B6" s="173"/>
      <c r="C6" s="173"/>
      <c r="D6" s="151" t="s">
        <v>338</v>
      </c>
      <c r="E6" s="151"/>
      <c r="F6" s="194"/>
    </row>
    <row r="7" spans="1:6" ht="15.75" x14ac:dyDescent="0.25">
      <c r="A7" s="152"/>
      <c r="B7" s="152"/>
      <c r="C7" s="152"/>
      <c r="D7" s="152"/>
      <c r="E7" s="152"/>
      <c r="F7" s="153"/>
    </row>
    <row r="8" spans="1:6" ht="15.75" x14ac:dyDescent="0.25">
      <c r="A8" s="152"/>
      <c r="B8" s="152"/>
      <c r="C8" s="152"/>
      <c r="D8" s="152"/>
      <c r="E8" s="152"/>
      <c r="F8" s="153"/>
    </row>
    <row r="9" spans="1:6" ht="63" customHeight="1" x14ac:dyDescent="0.25">
      <c r="A9" s="152" t="s">
        <v>61</v>
      </c>
      <c r="B9" s="152"/>
      <c r="C9" s="152"/>
      <c r="D9" s="152"/>
      <c r="E9" s="152"/>
      <c r="F9" s="153"/>
    </row>
    <row r="10" spans="1:6" ht="16.5" thickBot="1" x14ac:dyDescent="0.3">
      <c r="A10" s="174"/>
      <c r="B10" s="174"/>
      <c r="C10" s="174"/>
      <c r="D10" s="174"/>
      <c r="E10" s="174"/>
      <c r="F10" s="154"/>
    </row>
    <row r="11" spans="1:6" ht="63" customHeight="1" thickBot="1" x14ac:dyDescent="0.3">
      <c r="A11" s="155" t="s">
        <v>1</v>
      </c>
      <c r="B11" s="156"/>
      <c r="C11" s="155" t="s">
        <v>2</v>
      </c>
      <c r="D11" s="156"/>
      <c r="E11" s="155" t="s">
        <v>3</v>
      </c>
      <c r="F11" s="156"/>
    </row>
    <row r="12" spans="1:6" ht="31.5" customHeight="1" thickBot="1" x14ac:dyDescent="0.3">
      <c r="A12" s="155" t="s">
        <v>5</v>
      </c>
      <c r="B12" s="157"/>
      <c r="C12" s="157"/>
      <c r="D12" s="157"/>
      <c r="E12" s="157"/>
      <c r="F12" s="160"/>
    </row>
    <row r="13" spans="1:6" ht="42.75" customHeight="1" thickBot="1" x14ac:dyDescent="0.3">
      <c r="A13" s="178">
        <v>801</v>
      </c>
      <c r="B13" s="179"/>
      <c r="C13" s="180">
        <v>1050000000000000</v>
      </c>
      <c r="D13" s="181"/>
      <c r="E13" s="192" t="s">
        <v>6</v>
      </c>
      <c r="F13" s="193"/>
    </row>
    <row r="14" spans="1:6" ht="16.5" thickBot="1" x14ac:dyDescent="0.3">
      <c r="A14" s="184">
        <v>801</v>
      </c>
      <c r="B14" s="185"/>
      <c r="C14" s="186">
        <v>1050000000000500</v>
      </c>
      <c r="D14" s="187"/>
      <c r="E14" s="190" t="s">
        <v>7</v>
      </c>
      <c r="F14" s="191"/>
    </row>
    <row r="15" spans="1:6" ht="16.5" thickBot="1" x14ac:dyDescent="0.3">
      <c r="A15" s="184">
        <v>801</v>
      </c>
      <c r="B15" s="185"/>
      <c r="C15" s="186">
        <v>1050200000000500</v>
      </c>
      <c r="D15" s="187"/>
      <c r="E15" s="190" t="s">
        <v>8</v>
      </c>
      <c r="F15" s="191"/>
    </row>
    <row r="16" spans="1:6" ht="20.25" customHeight="1" thickBot="1" x14ac:dyDescent="0.3">
      <c r="A16" s="184">
        <v>801</v>
      </c>
      <c r="B16" s="185"/>
      <c r="C16" s="186">
        <v>1050201000000510</v>
      </c>
      <c r="D16" s="187"/>
      <c r="E16" s="188" t="s">
        <v>9</v>
      </c>
      <c r="F16" s="189"/>
    </row>
    <row r="17" spans="1:6" ht="27.75" customHeight="1" thickBot="1" x14ac:dyDescent="0.3">
      <c r="A17" s="184">
        <v>801</v>
      </c>
      <c r="B17" s="185"/>
      <c r="C17" s="186">
        <v>1050201100000510</v>
      </c>
      <c r="D17" s="187"/>
      <c r="E17" s="188" t="s">
        <v>10</v>
      </c>
      <c r="F17" s="189"/>
    </row>
    <row r="18" spans="1:6" ht="15" customHeight="1" thickBot="1" x14ac:dyDescent="0.3">
      <c r="A18" s="184">
        <v>801</v>
      </c>
      <c r="B18" s="185"/>
      <c r="C18" s="186">
        <v>1050000000000600</v>
      </c>
      <c r="D18" s="187"/>
      <c r="E18" s="188" t="s">
        <v>11</v>
      </c>
      <c r="F18" s="189"/>
    </row>
    <row r="19" spans="1:6" ht="19.5" customHeight="1" thickBot="1" x14ac:dyDescent="0.3">
      <c r="A19" s="184">
        <v>801</v>
      </c>
      <c r="B19" s="185"/>
      <c r="C19" s="186">
        <v>1050200000000600</v>
      </c>
      <c r="D19" s="187"/>
      <c r="E19" s="188" t="s">
        <v>12</v>
      </c>
      <c r="F19" s="189"/>
    </row>
    <row r="20" spans="1:6" ht="20.25" customHeight="1" thickBot="1" x14ac:dyDescent="0.3">
      <c r="A20" s="184">
        <v>801</v>
      </c>
      <c r="B20" s="185"/>
      <c r="C20" s="186">
        <v>1050201000000610</v>
      </c>
      <c r="D20" s="187"/>
      <c r="E20" s="188" t="s">
        <v>13</v>
      </c>
      <c r="F20" s="189"/>
    </row>
    <row r="21" spans="1:6" ht="43.5" customHeight="1" thickBot="1" x14ac:dyDescent="0.3">
      <c r="A21" s="184">
        <v>801</v>
      </c>
      <c r="B21" s="185"/>
      <c r="C21" s="186">
        <v>1050201100000610</v>
      </c>
      <c r="D21" s="187"/>
      <c r="E21" s="188" t="s">
        <v>14</v>
      </c>
      <c r="F21" s="189"/>
    </row>
    <row r="22" spans="1:6" ht="16.5" thickBot="1" x14ac:dyDescent="0.3">
      <c r="A22" s="178">
        <v>0</v>
      </c>
      <c r="B22" s="179"/>
      <c r="C22" s="180">
        <v>9E+16</v>
      </c>
      <c r="D22" s="181"/>
      <c r="E22" s="182" t="s">
        <v>15</v>
      </c>
      <c r="F22" s="183"/>
    </row>
  </sheetData>
  <mergeCells count="48">
    <mergeCell ref="F1:F6"/>
    <mergeCell ref="A7:E7"/>
    <mergeCell ref="A8:E8"/>
    <mergeCell ref="A9:E9"/>
    <mergeCell ref="A10:E10"/>
    <mergeCell ref="F7:F10"/>
    <mergeCell ref="D4:E4"/>
    <mergeCell ref="D3:E3"/>
    <mergeCell ref="D2:E2"/>
    <mergeCell ref="D1:E1"/>
    <mergeCell ref="A1:A6"/>
    <mergeCell ref="B1:C6"/>
    <mergeCell ref="A11:B11"/>
    <mergeCell ref="C11:D11"/>
    <mergeCell ref="E11:F11"/>
    <mergeCell ref="A12:F12"/>
    <mergeCell ref="A13:B13"/>
    <mergeCell ref="C13:D13"/>
    <mergeCell ref="E13:F13"/>
    <mergeCell ref="A14:B14"/>
    <mergeCell ref="C14:D14"/>
    <mergeCell ref="E14:F14"/>
    <mergeCell ref="A15:B15"/>
    <mergeCell ref="C15:D15"/>
    <mergeCell ref="E15:F15"/>
    <mergeCell ref="E19:F19"/>
    <mergeCell ref="A16:B16"/>
    <mergeCell ref="C16:D16"/>
    <mergeCell ref="E16:F16"/>
    <mergeCell ref="A17:B17"/>
    <mergeCell ref="C17:D17"/>
    <mergeCell ref="E17:F17"/>
    <mergeCell ref="A22:B22"/>
    <mergeCell ref="C22:D22"/>
    <mergeCell ref="E22:F22"/>
    <mergeCell ref="D6:E6"/>
    <mergeCell ref="D5:E5"/>
    <mergeCell ref="A20:B20"/>
    <mergeCell ref="C20:D20"/>
    <mergeCell ref="E20:F20"/>
    <mergeCell ref="A21:B21"/>
    <mergeCell ref="C21:D21"/>
    <mergeCell ref="E21:F21"/>
    <mergeCell ref="A18:B18"/>
    <mergeCell ref="C18:D18"/>
    <mergeCell ref="E18:F18"/>
    <mergeCell ref="A19:B19"/>
    <mergeCell ref="C19:D19"/>
  </mergeCells>
  <pageMargins left="0.7" right="0.7" top="0.75" bottom="0.75" header="0.3" footer="0.3"/>
  <pageSetup paperSize="9" scale="8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K8" sqref="K8"/>
    </sheetView>
  </sheetViews>
  <sheetFormatPr defaultRowHeight="15" x14ac:dyDescent="0.25"/>
  <cols>
    <col min="3" max="3" width="15.5703125" customWidth="1"/>
    <col min="6" max="6" width="31" customWidth="1"/>
    <col min="8" max="8" width="20.140625" customWidth="1"/>
    <col min="9" max="9" width="0.28515625" customWidth="1"/>
  </cols>
  <sheetData>
    <row r="1" spans="1:10" x14ac:dyDescent="0.25">
      <c r="A1" s="173"/>
      <c r="B1" s="173"/>
      <c r="C1" s="153"/>
      <c r="D1" s="153"/>
      <c r="E1" s="153"/>
      <c r="F1" s="150" t="s">
        <v>62</v>
      </c>
      <c r="G1" s="150"/>
      <c r="H1" s="150"/>
      <c r="I1" s="150"/>
      <c r="J1" s="153"/>
    </row>
    <row r="2" spans="1:10" ht="10.5" customHeight="1" x14ac:dyDescent="0.25">
      <c r="A2" s="173"/>
      <c r="B2" s="173"/>
      <c r="C2" s="153"/>
      <c r="D2" s="153"/>
      <c r="E2" s="153"/>
      <c r="F2" s="151" t="s">
        <v>331</v>
      </c>
      <c r="G2" s="151"/>
      <c r="H2" s="151"/>
      <c r="I2" s="151"/>
      <c r="J2" s="153"/>
    </row>
    <row r="3" spans="1:10" ht="11.25" customHeight="1" x14ac:dyDescent="0.25">
      <c r="A3" s="173"/>
      <c r="B3" s="173"/>
      <c r="C3" s="153"/>
      <c r="D3" s="153"/>
      <c r="E3" s="153"/>
      <c r="F3" s="151" t="s">
        <v>332</v>
      </c>
      <c r="G3" s="151"/>
      <c r="H3" s="151"/>
      <c r="I3" s="151"/>
      <c r="J3" s="153"/>
    </row>
    <row r="4" spans="1:10" ht="9.75" customHeight="1" x14ac:dyDescent="0.25">
      <c r="A4" s="173"/>
      <c r="B4" s="173"/>
      <c r="C4" s="153"/>
      <c r="D4" s="153"/>
      <c r="E4" s="153"/>
      <c r="F4" s="151" t="s">
        <v>338</v>
      </c>
      <c r="G4" s="151"/>
      <c r="H4" s="151"/>
      <c r="I4" s="151"/>
      <c r="J4" s="153"/>
    </row>
    <row r="5" spans="1:10" ht="31.5" customHeight="1" x14ac:dyDescent="0.25">
      <c r="A5" s="152" t="s">
        <v>98</v>
      </c>
      <c r="B5" s="152"/>
      <c r="C5" s="152"/>
      <c r="D5" s="152"/>
      <c r="E5" s="152"/>
      <c r="F5" s="152"/>
      <c r="G5" s="152"/>
      <c r="H5" s="152"/>
      <c r="I5" s="153"/>
      <c r="J5" s="153"/>
    </row>
    <row r="6" spans="1:10" ht="16.5" thickBot="1" x14ac:dyDescent="0.3">
      <c r="A6" s="219"/>
      <c r="B6" s="219"/>
      <c r="C6" s="174"/>
      <c r="D6" s="174"/>
      <c r="E6" s="154"/>
      <c r="F6" s="154"/>
      <c r="G6" s="152" t="s">
        <v>63</v>
      </c>
      <c r="H6" s="152"/>
      <c r="I6" s="152"/>
      <c r="J6" s="152"/>
    </row>
    <row r="7" spans="1:10" ht="72.75" thickBot="1" x14ac:dyDescent="0.3">
      <c r="A7" s="29" t="s">
        <v>64</v>
      </c>
      <c r="B7" s="213" t="s">
        <v>65</v>
      </c>
      <c r="C7" s="214"/>
      <c r="D7" s="213" t="s">
        <v>23</v>
      </c>
      <c r="E7" s="215"/>
      <c r="F7" s="214"/>
      <c r="G7" s="30" t="s">
        <v>66</v>
      </c>
      <c r="H7" s="31" t="s">
        <v>67</v>
      </c>
      <c r="I7" s="200"/>
      <c r="J7" s="153"/>
    </row>
    <row r="8" spans="1:10" ht="15.75" thickBot="1" x14ac:dyDescent="0.3">
      <c r="A8" s="32"/>
      <c r="B8" s="216">
        <v>2</v>
      </c>
      <c r="C8" s="217"/>
      <c r="D8" s="216">
        <v>3</v>
      </c>
      <c r="E8" s="218"/>
      <c r="F8" s="217"/>
      <c r="G8" s="33">
        <v>4</v>
      </c>
      <c r="H8" s="33">
        <v>5</v>
      </c>
      <c r="I8" s="200"/>
      <c r="J8" s="153"/>
    </row>
    <row r="9" spans="1:10" ht="16.5" customHeight="1" thickBot="1" x14ac:dyDescent="0.3">
      <c r="A9" s="34">
        <v>0</v>
      </c>
      <c r="B9" s="195" t="s">
        <v>68</v>
      </c>
      <c r="C9" s="196"/>
      <c r="D9" s="206" t="s">
        <v>69</v>
      </c>
      <c r="E9" s="207"/>
      <c r="F9" s="208"/>
      <c r="G9" s="27"/>
      <c r="H9" s="36">
        <f>H10+H20</f>
        <v>850.87999999999988</v>
      </c>
      <c r="I9" s="200"/>
      <c r="J9" s="153"/>
    </row>
    <row r="10" spans="1:10" ht="15.75" thickBot="1" x14ac:dyDescent="0.3">
      <c r="A10" s="34"/>
      <c r="B10" s="195"/>
      <c r="C10" s="196"/>
      <c r="D10" s="206" t="s">
        <v>70</v>
      </c>
      <c r="E10" s="207"/>
      <c r="F10" s="208"/>
      <c r="G10" s="27"/>
      <c r="H10" s="36">
        <f>H11+H13+H15</f>
        <v>817.45999999999992</v>
      </c>
      <c r="I10" s="200"/>
      <c r="J10" s="153"/>
    </row>
    <row r="11" spans="1:10" ht="19.5" customHeight="1" thickBot="1" x14ac:dyDescent="0.3">
      <c r="A11" s="35">
        <v>182</v>
      </c>
      <c r="B11" s="209" t="s">
        <v>71</v>
      </c>
      <c r="C11" s="210"/>
      <c r="D11" s="197" t="s">
        <v>72</v>
      </c>
      <c r="E11" s="198"/>
      <c r="F11" s="199"/>
      <c r="G11" s="27"/>
      <c r="H11" s="36">
        <v>85</v>
      </c>
      <c r="I11" s="200"/>
      <c r="J11" s="153"/>
    </row>
    <row r="12" spans="1:10" ht="57.75" customHeight="1" thickBot="1" x14ac:dyDescent="0.3">
      <c r="A12" s="26">
        <v>182</v>
      </c>
      <c r="B12" s="211" t="s">
        <v>73</v>
      </c>
      <c r="C12" s="212"/>
      <c r="D12" s="203" t="s">
        <v>74</v>
      </c>
      <c r="E12" s="204"/>
      <c r="F12" s="205"/>
      <c r="G12" s="27"/>
      <c r="H12" s="37">
        <v>85</v>
      </c>
      <c r="I12" s="200"/>
      <c r="J12" s="153"/>
    </row>
    <row r="13" spans="1:10" ht="16.5" customHeight="1" thickBot="1" x14ac:dyDescent="0.3">
      <c r="A13" s="35">
        <v>182</v>
      </c>
      <c r="B13" s="195" t="s">
        <v>75</v>
      </c>
      <c r="C13" s="196"/>
      <c r="D13" s="197" t="s">
        <v>76</v>
      </c>
      <c r="E13" s="198"/>
      <c r="F13" s="199"/>
      <c r="G13" s="27"/>
      <c r="H13" s="36">
        <v>16</v>
      </c>
      <c r="I13" s="200"/>
      <c r="J13" s="153"/>
    </row>
    <row r="14" spans="1:10" ht="18" customHeight="1" thickBot="1" x14ac:dyDescent="0.3">
      <c r="A14" s="26">
        <v>182</v>
      </c>
      <c r="B14" s="201" t="s">
        <v>77</v>
      </c>
      <c r="C14" s="202"/>
      <c r="D14" s="203" t="s">
        <v>78</v>
      </c>
      <c r="E14" s="204"/>
      <c r="F14" s="205"/>
      <c r="G14" s="27"/>
      <c r="H14" s="37">
        <v>16</v>
      </c>
      <c r="I14" s="200"/>
      <c r="J14" s="153"/>
    </row>
    <row r="15" spans="1:10" ht="13.5" customHeight="1" thickBot="1" x14ac:dyDescent="0.3">
      <c r="A15" s="35">
        <v>182</v>
      </c>
      <c r="B15" s="195" t="s">
        <v>79</v>
      </c>
      <c r="C15" s="196"/>
      <c r="D15" s="197" t="s">
        <v>80</v>
      </c>
      <c r="E15" s="198"/>
      <c r="F15" s="199"/>
      <c r="G15" s="27"/>
      <c r="H15" s="36">
        <f>SUM(H16:H17)</f>
        <v>716.45999999999992</v>
      </c>
      <c r="I15" s="200"/>
      <c r="J15" s="153"/>
    </row>
    <row r="16" spans="1:10" ht="16.5" customHeight="1" thickBot="1" x14ac:dyDescent="0.3">
      <c r="A16" s="26">
        <v>182</v>
      </c>
      <c r="B16" s="201" t="s">
        <v>81</v>
      </c>
      <c r="C16" s="202"/>
      <c r="D16" s="203" t="s">
        <v>82</v>
      </c>
      <c r="E16" s="204"/>
      <c r="F16" s="205"/>
      <c r="G16" s="27"/>
      <c r="H16" s="37">
        <v>92.66</v>
      </c>
      <c r="I16" s="200"/>
      <c r="J16" s="153"/>
    </row>
    <row r="17" spans="1:10" ht="15.75" thickBot="1" x14ac:dyDescent="0.3">
      <c r="A17" s="26">
        <v>182</v>
      </c>
      <c r="B17" s="201" t="s">
        <v>83</v>
      </c>
      <c r="C17" s="202"/>
      <c r="D17" s="203" t="s">
        <v>84</v>
      </c>
      <c r="E17" s="204"/>
      <c r="F17" s="205"/>
      <c r="G17" s="27"/>
      <c r="H17" s="37">
        <v>623.79999999999995</v>
      </c>
      <c r="I17" s="200"/>
      <c r="J17" s="153"/>
    </row>
    <row r="18" spans="1:10" ht="32.25" customHeight="1" thickBot="1" x14ac:dyDescent="0.3">
      <c r="A18" s="26">
        <v>182</v>
      </c>
      <c r="B18" s="201" t="s">
        <v>85</v>
      </c>
      <c r="C18" s="202"/>
      <c r="D18" s="203" t="s">
        <v>86</v>
      </c>
      <c r="E18" s="204"/>
      <c r="F18" s="205"/>
      <c r="G18" s="27"/>
      <c r="H18" s="37">
        <v>30</v>
      </c>
      <c r="I18" s="200"/>
      <c r="J18" s="153"/>
    </row>
    <row r="19" spans="1:10" ht="35.25" customHeight="1" thickBot="1" x14ac:dyDescent="0.3">
      <c r="A19" s="26">
        <v>182</v>
      </c>
      <c r="B19" s="201" t="s">
        <v>87</v>
      </c>
      <c r="C19" s="202"/>
      <c r="D19" s="203" t="s">
        <v>88</v>
      </c>
      <c r="E19" s="204"/>
      <c r="F19" s="205"/>
      <c r="G19" s="27"/>
      <c r="H19" s="37">
        <v>593.79999999999995</v>
      </c>
      <c r="I19" s="200"/>
      <c r="J19" s="153"/>
    </row>
    <row r="20" spans="1:10" ht="15.75" thickBot="1" x14ac:dyDescent="0.3">
      <c r="A20" s="26"/>
      <c r="B20" s="201"/>
      <c r="C20" s="202"/>
      <c r="D20" s="206" t="s">
        <v>89</v>
      </c>
      <c r="E20" s="207"/>
      <c r="F20" s="208"/>
      <c r="G20" s="27"/>
      <c r="H20" s="37">
        <v>33.42</v>
      </c>
      <c r="I20" s="200"/>
      <c r="J20" s="153"/>
    </row>
    <row r="21" spans="1:10" ht="47.25" customHeight="1" thickBot="1" x14ac:dyDescent="0.3">
      <c r="A21" s="26">
        <v>182</v>
      </c>
      <c r="B21" s="201" t="s">
        <v>44</v>
      </c>
      <c r="C21" s="202"/>
      <c r="D21" s="203" t="s">
        <v>90</v>
      </c>
      <c r="E21" s="204"/>
      <c r="F21" s="205"/>
      <c r="G21" s="27"/>
      <c r="H21" s="37">
        <v>33.42</v>
      </c>
      <c r="I21" s="200"/>
      <c r="J21" s="153"/>
    </row>
    <row r="22" spans="1:10" ht="18" customHeight="1" thickBot="1" x14ac:dyDescent="0.3">
      <c r="A22" s="35">
        <v>0</v>
      </c>
      <c r="B22" s="195" t="s">
        <v>91</v>
      </c>
      <c r="C22" s="196"/>
      <c r="D22" s="197" t="s">
        <v>92</v>
      </c>
      <c r="E22" s="198"/>
      <c r="F22" s="199"/>
      <c r="G22" s="27"/>
      <c r="H22" s="36">
        <f>H23</f>
        <v>4805.33</v>
      </c>
      <c r="I22" s="200"/>
      <c r="J22" s="153"/>
    </row>
    <row r="23" spans="1:10" ht="30" customHeight="1" thickBot="1" x14ac:dyDescent="0.3">
      <c r="A23" s="26">
        <v>801</v>
      </c>
      <c r="B23" s="201" t="s">
        <v>93</v>
      </c>
      <c r="C23" s="202"/>
      <c r="D23" s="203" t="s">
        <v>94</v>
      </c>
      <c r="E23" s="204"/>
      <c r="F23" s="205"/>
      <c r="G23" s="27"/>
      <c r="H23" s="37">
        <f>SUM(H24:H27)</f>
        <v>4805.33</v>
      </c>
      <c r="I23" s="200"/>
      <c r="J23" s="153"/>
    </row>
    <row r="24" spans="1:10" ht="27" customHeight="1" thickBot="1" x14ac:dyDescent="0.3">
      <c r="A24" s="26">
        <v>801</v>
      </c>
      <c r="B24" s="201" t="s">
        <v>53</v>
      </c>
      <c r="C24" s="202"/>
      <c r="D24" s="203" t="s">
        <v>34</v>
      </c>
      <c r="E24" s="204"/>
      <c r="F24" s="205"/>
      <c r="G24" s="27"/>
      <c r="H24" s="37">
        <v>2455.1999999999998</v>
      </c>
      <c r="I24" s="200"/>
      <c r="J24" s="153"/>
    </row>
    <row r="25" spans="1:10" ht="43.5" customHeight="1" thickBot="1" x14ac:dyDescent="0.3">
      <c r="A25" s="26">
        <v>801</v>
      </c>
      <c r="B25" s="201" t="s">
        <v>55</v>
      </c>
      <c r="C25" s="202"/>
      <c r="D25" s="203" t="s">
        <v>36</v>
      </c>
      <c r="E25" s="204"/>
      <c r="F25" s="205"/>
      <c r="G25" s="27"/>
      <c r="H25" s="37">
        <v>137.69999999999999</v>
      </c>
      <c r="I25" s="200"/>
      <c r="J25" s="153"/>
    </row>
    <row r="26" spans="1:10" ht="48" customHeight="1" thickBot="1" x14ac:dyDescent="0.3">
      <c r="A26" s="26">
        <v>801</v>
      </c>
      <c r="B26" s="201" t="s">
        <v>56</v>
      </c>
      <c r="C26" s="202"/>
      <c r="D26" s="203" t="s">
        <v>95</v>
      </c>
      <c r="E26" s="204"/>
      <c r="F26" s="205"/>
      <c r="G26" s="27"/>
      <c r="H26" s="37">
        <v>2207.9299999999998</v>
      </c>
      <c r="I26" s="200"/>
      <c r="J26" s="153"/>
    </row>
    <row r="27" spans="1:10" ht="46.5" customHeight="1" thickBot="1" x14ac:dyDescent="0.3">
      <c r="A27" s="26">
        <v>801</v>
      </c>
      <c r="B27" s="201" t="s">
        <v>56</v>
      </c>
      <c r="C27" s="202"/>
      <c r="D27" s="203" t="s">
        <v>96</v>
      </c>
      <c r="E27" s="204"/>
      <c r="F27" s="205"/>
      <c r="G27" s="27"/>
      <c r="H27" s="37">
        <v>4.5</v>
      </c>
      <c r="I27" s="200"/>
      <c r="J27" s="153"/>
    </row>
    <row r="28" spans="1:10" ht="15.75" thickBot="1" x14ac:dyDescent="0.3">
      <c r="A28" s="35"/>
      <c r="B28" s="195"/>
      <c r="C28" s="196"/>
      <c r="D28" s="197" t="s">
        <v>97</v>
      </c>
      <c r="E28" s="198"/>
      <c r="F28" s="199"/>
      <c r="G28" s="27"/>
      <c r="H28" s="36">
        <f>H22+H9</f>
        <v>5656.21</v>
      </c>
      <c r="I28" s="200"/>
      <c r="J28" s="153"/>
    </row>
  </sheetData>
  <mergeCells count="80">
    <mergeCell ref="J1:J4"/>
    <mergeCell ref="A5:H5"/>
    <mergeCell ref="I5:J5"/>
    <mergeCell ref="A6:B6"/>
    <mergeCell ref="C6:D6"/>
    <mergeCell ref="E6:F6"/>
    <mergeCell ref="G6:J6"/>
    <mergeCell ref="A1:B4"/>
    <mergeCell ref="C1:D4"/>
    <mergeCell ref="E1:E4"/>
    <mergeCell ref="F1:I1"/>
    <mergeCell ref="F2:I2"/>
    <mergeCell ref="F3:I3"/>
    <mergeCell ref="F4:I4"/>
    <mergeCell ref="B7:C7"/>
    <mergeCell ref="D7:F7"/>
    <mergeCell ref="I7:J7"/>
    <mergeCell ref="B8:C8"/>
    <mergeCell ref="D8:F8"/>
    <mergeCell ref="I8:J8"/>
    <mergeCell ref="B9:C9"/>
    <mergeCell ref="D9:F9"/>
    <mergeCell ref="I9:J9"/>
    <mergeCell ref="B10:C10"/>
    <mergeCell ref="D10:F10"/>
    <mergeCell ref="I10:J10"/>
    <mergeCell ref="B11:C11"/>
    <mergeCell ref="D11:F11"/>
    <mergeCell ref="I11:J11"/>
    <mergeCell ref="B12:C12"/>
    <mergeCell ref="D12:F12"/>
    <mergeCell ref="I12:J12"/>
    <mergeCell ref="B13:C13"/>
    <mergeCell ref="D13:F13"/>
    <mergeCell ref="I13:J13"/>
    <mergeCell ref="B14:C14"/>
    <mergeCell ref="D14:F14"/>
    <mergeCell ref="I14:J14"/>
    <mergeCell ref="B15:C15"/>
    <mergeCell ref="D15:F15"/>
    <mergeCell ref="I15:J15"/>
    <mergeCell ref="B16:C16"/>
    <mergeCell ref="D16:F16"/>
    <mergeCell ref="I16:J16"/>
    <mergeCell ref="B17:C17"/>
    <mergeCell ref="D17:F17"/>
    <mergeCell ref="I17:J17"/>
    <mergeCell ref="B18:C18"/>
    <mergeCell ref="D18:F18"/>
    <mergeCell ref="I18:J18"/>
    <mergeCell ref="B19:C19"/>
    <mergeCell ref="D19:F19"/>
    <mergeCell ref="I19:J19"/>
    <mergeCell ref="B20:C20"/>
    <mergeCell ref="D20:F20"/>
    <mergeCell ref="I20:J20"/>
    <mergeCell ref="B21:C21"/>
    <mergeCell ref="D21:F21"/>
    <mergeCell ref="I21:J21"/>
    <mergeCell ref="B22:C22"/>
    <mergeCell ref="D22:F22"/>
    <mergeCell ref="I22:J22"/>
    <mergeCell ref="B23:C23"/>
    <mergeCell ref="D23:F23"/>
    <mergeCell ref="I23:J23"/>
    <mergeCell ref="B24:C24"/>
    <mergeCell ref="D24:F24"/>
    <mergeCell ref="I24:J24"/>
    <mergeCell ref="B25:C25"/>
    <mergeCell ref="D25:F25"/>
    <mergeCell ref="I25:J25"/>
    <mergeCell ref="B26:C26"/>
    <mergeCell ref="D26:F26"/>
    <mergeCell ref="I26:J26"/>
    <mergeCell ref="B28:C28"/>
    <mergeCell ref="D28:F28"/>
    <mergeCell ref="I28:J28"/>
    <mergeCell ref="B27:C27"/>
    <mergeCell ref="D27:F27"/>
    <mergeCell ref="I27:J27"/>
  </mergeCells>
  <pageMargins left="0.7" right="0.7" top="0.75" bottom="0.75" header="0.3" footer="0.3"/>
  <pageSetup paperSize="9" scale="7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M8" sqref="M8"/>
    </sheetView>
  </sheetViews>
  <sheetFormatPr defaultRowHeight="15" x14ac:dyDescent="0.25"/>
  <cols>
    <col min="1" max="1" width="7.7109375" customWidth="1"/>
    <col min="2" max="2" width="26.28515625" customWidth="1"/>
    <col min="9" max="9" width="2.7109375" customWidth="1"/>
  </cols>
  <sheetData>
    <row r="1" spans="1:11" x14ac:dyDescent="0.25">
      <c r="A1" s="38"/>
      <c r="F1" s="310" t="s">
        <v>339</v>
      </c>
      <c r="G1" s="245"/>
      <c r="H1" s="245"/>
      <c r="I1" s="245"/>
      <c r="J1" s="245"/>
    </row>
    <row r="2" spans="1:11" x14ac:dyDescent="0.25">
      <c r="A2" s="39"/>
      <c r="F2" s="245"/>
      <c r="G2" s="245"/>
      <c r="H2" s="245"/>
      <c r="I2" s="245"/>
      <c r="J2" s="245"/>
    </row>
    <row r="3" spans="1:11" x14ac:dyDescent="0.25">
      <c r="A3" s="39"/>
      <c r="F3" s="245"/>
      <c r="G3" s="245"/>
      <c r="H3" s="245"/>
      <c r="I3" s="245"/>
      <c r="J3" s="245"/>
    </row>
    <row r="4" spans="1:11" ht="27.75" customHeight="1" x14ac:dyDescent="0.25">
      <c r="A4" s="39"/>
      <c r="F4" s="245"/>
      <c r="G4" s="245"/>
      <c r="H4" s="245"/>
      <c r="I4" s="245"/>
      <c r="J4" s="245"/>
    </row>
    <row r="5" spans="1:11" x14ac:dyDescent="0.25">
      <c r="A5" s="40"/>
      <c r="B5" s="220"/>
      <c r="C5" s="220"/>
      <c r="D5" s="41"/>
      <c r="E5" s="150"/>
      <c r="F5" s="150"/>
      <c r="G5" s="221" t="s">
        <v>99</v>
      </c>
      <c r="H5" s="221"/>
      <c r="I5" s="221"/>
      <c r="J5" s="221"/>
      <c r="K5" s="41"/>
    </row>
    <row r="6" spans="1:11" ht="31.5" customHeight="1" x14ac:dyDescent="0.25">
      <c r="A6" s="152" t="s">
        <v>101</v>
      </c>
      <c r="B6" s="152"/>
      <c r="C6" s="152"/>
      <c r="D6" s="152"/>
      <c r="E6" s="152"/>
      <c r="F6" s="152"/>
      <c r="G6" s="152"/>
      <c r="H6" s="152"/>
      <c r="I6" s="152"/>
      <c r="J6" s="12"/>
      <c r="K6" s="41"/>
    </row>
    <row r="7" spans="1:11" ht="16.5" thickBot="1" x14ac:dyDescent="0.3">
      <c r="A7" s="42"/>
      <c r="B7" s="174"/>
      <c r="C7" s="174"/>
      <c r="D7" s="43"/>
      <c r="E7" s="222" t="s">
        <v>63</v>
      </c>
      <c r="F7" s="223"/>
      <c r="G7" s="223"/>
      <c r="H7" s="223"/>
      <c r="I7" s="224"/>
      <c r="J7" s="224"/>
      <c r="K7" s="41"/>
    </row>
    <row r="8" spans="1:11" ht="68.25" customHeight="1" x14ac:dyDescent="0.25">
      <c r="A8" s="225" t="s">
        <v>64</v>
      </c>
      <c r="B8" s="225" t="s">
        <v>65</v>
      </c>
      <c r="C8" s="228" t="s">
        <v>23</v>
      </c>
      <c r="D8" s="229"/>
      <c r="E8" s="230"/>
      <c r="F8" s="228" t="s">
        <v>100</v>
      </c>
      <c r="G8" s="229"/>
      <c r="H8" s="229"/>
      <c r="I8" s="230"/>
      <c r="J8" s="44"/>
      <c r="K8" s="238"/>
    </row>
    <row r="9" spans="1:11" x14ac:dyDescent="0.25">
      <c r="A9" s="226"/>
      <c r="B9" s="226"/>
      <c r="C9" s="231"/>
      <c r="D9" s="232"/>
      <c r="E9" s="233"/>
      <c r="F9" s="231"/>
      <c r="G9" s="237"/>
      <c r="H9" s="237"/>
      <c r="I9" s="233"/>
      <c r="J9" s="48"/>
      <c r="K9" s="238"/>
    </row>
    <row r="10" spans="1:11" ht="15.75" thickBot="1" x14ac:dyDescent="0.3">
      <c r="A10" s="226"/>
      <c r="B10" s="226"/>
      <c r="C10" s="231"/>
      <c r="D10" s="232"/>
      <c r="E10" s="233"/>
      <c r="F10" s="234"/>
      <c r="G10" s="235"/>
      <c r="H10" s="235"/>
      <c r="I10" s="236"/>
      <c r="J10" s="35"/>
      <c r="K10" s="238"/>
    </row>
    <row r="11" spans="1:11" ht="25.5" customHeight="1" thickBot="1" x14ac:dyDescent="0.3">
      <c r="A11" s="227"/>
      <c r="B11" s="227"/>
      <c r="C11" s="234"/>
      <c r="D11" s="235"/>
      <c r="E11" s="236"/>
      <c r="F11" s="195" t="s">
        <v>66</v>
      </c>
      <c r="G11" s="196"/>
      <c r="H11" s="195" t="s">
        <v>67</v>
      </c>
      <c r="I11" s="196"/>
      <c r="J11" s="45" t="s">
        <v>158</v>
      </c>
      <c r="K11" s="41"/>
    </row>
    <row r="12" spans="1:11" ht="30" customHeight="1" thickBot="1" x14ac:dyDescent="0.3">
      <c r="A12" s="34">
        <v>0</v>
      </c>
      <c r="B12" s="45" t="s">
        <v>68</v>
      </c>
      <c r="C12" s="197" t="s">
        <v>69</v>
      </c>
      <c r="D12" s="198"/>
      <c r="E12" s="199"/>
      <c r="F12" s="201">
        <v>0</v>
      </c>
      <c r="G12" s="202"/>
      <c r="H12" s="195">
        <f>H13+H23</f>
        <v>850.88</v>
      </c>
      <c r="I12" s="196"/>
      <c r="J12" s="45">
        <f>J13+J23</f>
        <v>850.88</v>
      </c>
      <c r="K12" s="41"/>
    </row>
    <row r="13" spans="1:11" ht="15.75" thickBot="1" x14ac:dyDescent="0.3">
      <c r="A13" s="34"/>
      <c r="B13" s="45"/>
      <c r="C13" s="197" t="s">
        <v>70</v>
      </c>
      <c r="D13" s="198"/>
      <c r="E13" s="199"/>
      <c r="F13" s="201"/>
      <c r="G13" s="202"/>
      <c r="H13" s="195">
        <v>817.46</v>
      </c>
      <c r="I13" s="196"/>
      <c r="J13" s="45">
        <v>817.46</v>
      </c>
      <c r="K13" s="41"/>
    </row>
    <row r="14" spans="1:11" ht="25.5" customHeight="1" thickBot="1" x14ac:dyDescent="0.3">
      <c r="A14" s="35">
        <v>182</v>
      </c>
      <c r="B14" s="46" t="s">
        <v>71</v>
      </c>
      <c r="C14" s="197" t="s">
        <v>72</v>
      </c>
      <c r="D14" s="198"/>
      <c r="E14" s="199"/>
      <c r="F14" s="201">
        <v>0</v>
      </c>
      <c r="G14" s="202"/>
      <c r="H14" s="239">
        <v>85</v>
      </c>
      <c r="I14" s="240"/>
      <c r="J14" s="36">
        <v>85</v>
      </c>
      <c r="K14" s="41"/>
    </row>
    <row r="15" spans="1:11" ht="102" customHeight="1" thickBot="1" x14ac:dyDescent="0.3">
      <c r="A15" s="26">
        <v>182</v>
      </c>
      <c r="B15" s="47" t="s">
        <v>73</v>
      </c>
      <c r="C15" s="203" t="s">
        <v>74</v>
      </c>
      <c r="D15" s="204"/>
      <c r="E15" s="205"/>
      <c r="F15" s="241">
        <v>0</v>
      </c>
      <c r="G15" s="242"/>
      <c r="H15" s="243">
        <v>85</v>
      </c>
      <c r="I15" s="244"/>
      <c r="J15" s="37">
        <v>85</v>
      </c>
      <c r="K15" s="41"/>
    </row>
    <row r="16" spans="1:11" ht="15.75" thickBot="1" x14ac:dyDescent="0.3">
      <c r="A16" s="35">
        <v>182</v>
      </c>
      <c r="B16" s="45" t="s">
        <v>75</v>
      </c>
      <c r="C16" s="197" t="s">
        <v>76</v>
      </c>
      <c r="D16" s="198"/>
      <c r="E16" s="199"/>
      <c r="F16" s="201">
        <v>0</v>
      </c>
      <c r="G16" s="202"/>
      <c r="H16" s="239">
        <v>16</v>
      </c>
      <c r="I16" s="240"/>
      <c r="J16" s="36">
        <v>16</v>
      </c>
      <c r="K16" s="41"/>
    </row>
    <row r="17" spans="1:11" ht="26.25" customHeight="1" thickBot="1" x14ac:dyDescent="0.3">
      <c r="A17" s="26">
        <v>182</v>
      </c>
      <c r="B17" s="27" t="s">
        <v>77</v>
      </c>
      <c r="C17" s="203" t="s">
        <v>78</v>
      </c>
      <c r="D17" s="204"/>
      <c r="E17" s="205"/>
      <c r="F17" s="201">
        <v>0</v>
      </c>
      <c r="G17" s="202"/>
      <c r="H17" s="243">
        <v>16</v>
      </c>
      <c r="I17" s="244"/>
      <c r="J17" s="37">
        <v>16</v>
      </c>
      <c r="K17" s="41"/>
    </row>
    <row r="18" spans="1:11" ht="15.75" thickBot="1" x14ac:dyDescent="0.3">
      <c r="A18" s="35">
        <v>182</v>
      </c>
      <c r="B18" s="45" t="s">
        <v>79</v>
      </c>
      <c r="C18" s="197" t="s">
        <v>80</v>
      </c>
      <c r="D18" s="198"/>
      <c r="E18" s="199"/>
      <c r="F18" s="201">
        <v>0</v>
      </c>
      <c r="G18" s="202"/>
      <c r="H18" s="195">
        <v>676.8</v>
      </c>
      <c r="I18" s="196"/>
      <c r="J18" s="45">
        <v>676.8</v>
      </c>
      <c r="K18" s="41"/>
    </row>
    <row r="19" spans="1:11" ht="29.25" customHeight="1" thickBot="1" x14ac:dyDescent="0.3">
      <c r="A19" s="26">
        <v>182</v>
      </c>
      <c r="B19" s="27" t="s">
        <v>81</v>
      </c>
      <c r="C19" s="203" t="s">
        <v>82</v>
      </c>
      <c r="D19" s="204"/>
      <c r="E19" s="205"/>
      <c r="F19" s="201">
        <v>0</v>
      </c>
      <c r="G19" s="202"/>
      <c r="H19" s="201">
        <v>92.66</v>
      </c>
      <c r="I19" s="202"/>
      <c r="J19" s="27">
        <v>92.66</v>
      </c>
      <c r="K19" s="41"/>
    </row>
    <row r="20" spans="1:11" ht="15.75" thickBot="1" x14ac:dyDescent="0.3">
      <c r="A20" s="26">
        <v>182</v>
      </c>
      <c r="B20" s="27" t="s">
        <v>83</v>
      </c>
      <c r="C20" s="203" t="s">
        <v>84</v>
      </c>
      <c r="D20" s="204"/>
      <c r="E20" s="205"/>
      <c r="F20" s="201">
        <v>0</v>
      </c>
      <c r="G20" s="202"/>
      <c r="H20" s="201">
        <v>623.88</v>
      </c>
      <c r="I20" s="202"/>
      <c r="J20" s="27">
        <v>623.88</v>
      </c>
      <c r="K20" s="41"/>
    </row>
    <row r="21" spans="1:11" ht="51" customHeight="1" thickBot="1" x14ac:dyDescent="0.3">
      <c r="A21" s="26">
        <v>182</v>
      </c>
      <c r="B21" s="27" t="s">
        <v>85</v>
      </c>
      <c r="C21" s="203" t="s">
        <v>86</v>
      </c>
      <c r="D21" s="204"/>
      <c r="E21" s="205"/>
      <c r="F21" s="201">
        <v>0</v>
      </c>
      <c r="G21" s="202"/>
      <c r="H21" s="243">
        <v>30</v>
      </c>
      <c r="I21" s="244"/>
      <c r="J21" s="37">
        <v>30</v>
      </c>
      <c r="K21" s="41"/>
    </row>
    <row r="22" spans="1:11" ht="51" customHeight="1" thickBot="1" x14ac:dyDescent="0.3">
      <c r="A22" s="26">
        <v>182</v>
      </c>
      <c r="B22" s="27" t="s">
        <v>87</v>
      </c>
      <c r="C22" s="203" t="s">
        <v>88</v>
      </c>
      <c r="D22" s="204"/>
      <c r="E22" s="205"/>
      <c r="F22" s="201">
        <v>0</v>
      </c>
      <c r="G22" s="202"/>
      <c r="H22" s="201">
        <v>593.79999999999995</v>
      </c>
      <c r="I22" s="202"/>
      <c r="J22" s="27">
        <v>593.79999999999995</v>
      </c>
      <c r="K22" s="41"/>
    </row>
    <row r="23" spans="1:11" ht="15.75" thickBot="1" x14ac:dyDescent="0.3">
      <c r="A23" s="26"/>
      <c r="B23" s="27"/>
      <c r="C23" s="197" t="s">
        <v>89</v>
      </c>
      <c r="D23" s="198"/>
      <c r="E23" s="199"/>
      <c r="F23" s="201"/>
      <c r="G23" s="202"/>
      <c r="H23" s="201">
        <v>33.42</v>
      </c>
      <c r="I23" s="202"/>
      <c r="J23" s="27">
        <v>33.42</v>
      </c>
      <c r="K23" s="41"/>
    </row>
    <row r="24" spans="1:11" ht="63.75" customHeight="1" thickBot="1" x14ac:dyDescent="0.3">
      <c r="A24" s="26">
        <v>182</v>
      </c>
      <c r="B24" s="27" t="s">
        <v>44</v>
      </c>
      <c r="C24" s="203" t="s">
        <v>90</v>
      </c>
      <c r="D24" s="204"/>
      <c r="E24" s="205"/>
      <c r="F24" s="201">
        <v>0</v>
      </c>
      <c r="G24" s="202"/>
      <c r="H24" s="201">
        <v>33.42</v>
      </c>
      <c r="I24" s="202"/>
      <c r="J24" s="27">
        <v>33.42</v>
      </c>
      <c r="K24" s="41"/>
    </row>
    <row r="25" spans="1:11" ht="15.75" thickBot="1" x14ac:dyDescent="0.3">
      <c r="A25" s="35">
        <v>0</v>
      </c>
      <c r="B25" s="45" t="s">
        <v>91</v>
      </c>
      <c r="C25" s="197" t="s">
        <v>92</v>
      </c>
      <c r="D25" s="198"/>
      <c r="E25" s="199"/>
      <c r="F25" s="201">
        <v>181.35</v>
      </c>
      <c r="G25" s="202"/>
      <c r="H25" s="195">
        <f>H26</f>
        <v>4986.68</v>
      </c>
      <c r="I25" s="196"/>
      <c r="J25" s="45">
        <v>4986.68</v>
      </c>
      <c r="K25" s="41"/>
    </row>
    <row r="26" spans="1:11" ht="52.5" customHeight="1" thickBot="1" x14ac:dyDescent="0.3">
      <c r="A26" s="26">
        <v>801</v>
      </c>
      <c r="B26" s="27" t="s">
        <v>93</v>
      </c>
      <c r="C26" s="203" t="s">
        <v>94</v>
      </c>
      <c r="D26" s="204"/>
      <c r="E26" s="205"/>
      <c r="F26" s="201"/>
      <c r="G26" s="202"/>
      <c r="H26" s="201">
        <f>SUM(H27:I30)</f>
        <v>4986.68</v>
      </c>
      <c r="I26" s="202"/>
      <c r="J26" s="27">
        <v>4986.68</v>
      </c>
      <c r="K26" s="41"/>
    </row>
    <row r="27" spans="1:11" ht="50.25" customHeight="1" thickBot="1" x14ac:dyDescent="0.3">
      <c r="A27" s="26">
        <v>801</v>
      </c>
      <c r="B27" s="27" t="s">
        <v>53</v>
      </c>
      <c r="C27" s="203" t="s">
        <v>34</v>
      </c>
      <c r="D27" s="204"/>
      <c r="E27" s="205"/>
      <c r="F27" s="201">
        <v>0</v>
      </c>
      <c r="G27" s="202"/>
      <c r="H27" s="201">
        <v>2455.1999999999998</v>
      </c>
      <c r="I27" s="202"/>
      <c r="J27" s="27">
        <v>2455.1999999999998</v>
      </c>
      <c r="K27" s="41"/>
    </row>
    <row r="28" spans="1:11" ht="63.75" customHeight="1" thickBot="1" x14ac:dyDescent="0.3">
      <c r="A28" s="26">
        <v>801</v>
      </c>
      <c r="B28" s="27" t="s">
        <v>55</v>
      </c>
      <c r="C28" s="203" t="s">
        <v>36</v>
      </c>
      <c r="D28" s="204"/>
      <c r="E28" s="205"/>
      <c r="F28" s="201">
        <v>0</v>
      </c>
      <c r="G28" s="202"/>
      <c r="H28" s="201">
        <v>137.69999999999999</v>
      </c>
      <c r="I28" s="202"/>
      <c r="J28" s="27">
        <v>137.69999999999999</v>
      </c>
      <c r="K28" s="41"/>
    </row>
    <row r="29" spans="1:11" ht="63.75" customHeight="1" thickBot="1" x14ac:dyDescent="0.3">
      <c r="A29" s="26">
        <v>801</v>
      </c>
      <c r="B29" s="27" t="s">
        <v>56</v>
      </c>
      <c r="C29" s="203" t="s">
        <v>95</v>
      </c>
      <c r="D29" s="204"/>
      <c r="E29" s="205"/>
      <c r="F29" s="201">
        <v>181.35</v>
      </c>
      <c r="G29" s="202"/>
      <c r="H29" s="241">
        <v>2389.2800000000002</v>
      </c>
      <c r="I29" s="242"/>
      <c r="J29" s="27">
        <v>2389.2800000000002</v>
      </c>
      <c r="K29" s="41"/>
    </row>
    <row r="30" spans="1:11" ht="63.75" customHeight="1" thickBot="1" x14ac:dyDescent="0.3">
      <c r="A30" s="26">
        <v>801</v>
      </c>
      <c r="B30" s="27" t="s">
        <v>56</v>
      </c>
      <c r="C30" s="203" t="s">
        <v>96</v>
      </c>
      <c r="D30" s="204"/>
      <c r="E30" s="205"/>
      <c r="F30" s="201"/>
      <c r="G30" s="202"/>
      <c r="H30" s="201">
        <v>4.5</v>
      </c>
      <c r="I30" s="202"/>
      <c r="J30" s="27">
        <v>4.5</v>
      </c>
      <c r="K30" s="41"/>
    </row>
    <row r="31" spans="1:11" ht="15.75" thickBot="1" x14ac:dyDescent="0.3">
      <c r="A31" s="35"/>
      <c r="B31" s="45"/>
      <c r="C31" s="197" t="s">
        <v>97</v>
      </c>
      <c r="D31" s="198"/>
      <c r="E31" s="199"/>
      <c r="F31" s="201">
        <v>181.35</v>
      </c>
      <c r="G31" s="202"/>
      <c r="H31" s="195">
        <f>H25+H12</f>
        <v>5837.56</v>
      </c>
      <c r="I31" s="196"/>
      <c r="J31" s="45">
        <f>J25+J12</f>
        <v>5837.56</v>
      </c>
      <c r="K31" s="41"/>
    </row>
    <row r="32" spans="1:11" x14ac:dyDescent="0.25">
      <c r="A32" s="41"/>
      <c r="B32" s="41"/>
      <c r="C32" s="41"/>
      <c r="D32" s="41"/>
      <c r="E32" s="41"/>
      <c r="F32" s="41"/>
      <c r="G32" s="41"/>
      <c r="H32" s="41"/>
      <c r="I32" s="41"/>
      <c r="J32" s="41"/>
      <c r="K32" s="41"/>
    </row>
  </sheetData>
  <mergeCells count="75">
    <mergeCell ref="C31:E31"/>
    <mergeCell ref="F31:G31"/>
    <mergeCell ref="H31:I31"/>
    <mergeCell ref="F1:J4"/>
    <mergeCell ref="C30:E30"/>
    <mergeCell ref="F30:G30"/>
    <mergeCell ref="H30:I30"/>
    <mergeCell ref="C28:E28"/>
    <mergeCell ref="F28:G28"/>
    <mergeCell ref="H28:I28"/>
    <mergeCell ref="C29:E29"/>
    <mergeCell ref="F29:G29"/>
    <mergeCell ref="H29:I29"/>
    <mergeCell ref="C26:E26"/>
    <mergeCell ref="F26:G26"/>
    <mergeCell ref="H26:I26"/>
    <mergeCell ref="C27:E27"/>
    <mergeCell ref="F27:G27"/>
    <mergeCell ref="H27:I27"/>
    <mergeCell ref="C24:E24"/>
    <mergeCell ref="F24:G24"/>
    <mergeCell ref="H24:I24"/>
    <mergeCell ref="C25:E25"/>
    <mergeCell ref="F25:G25"/>
    <mergeCell ref="H25:I25"/>
    <mergeCell ref="C22:E22"/>
    <mergeCell ref="F22:G22"/>
    <mergeCell ref="H22:I22"/>
    <mergeCell ref="C23:E23"/>
    <mergeCell ref="F23:G23"/>
    <mergeCell ref="H23:I23"/>
    <mergeCell ref="C20:E20"/>
    <mergeCell ref="F20:G20"/>
    <mergeCell ref="H20:I20"/>
    <mergeCell ref="C21:E21"/>
    <mergeCell ref="F21:G21"/>
    <mergeCell ref="H21:I21"/>
    <mergeCell ref="C18:E18"/>
    <mergeCell ref="F18:G18"/>
    <mergeCell ref="H18:I18"/>
    <mergeCell ref="C19:E19"/>
    <mergeCell ref="F19:G19"/>
    <mergeCell ref="H19:I19"/>
    <mergeCell ref="C16:E16"/>
    <mergeCell ref="F16:G16"/>
    <mergeCell ref="H16:I16"/>
    <mergeCell ref="C17:E17"/>
    <mergeCell ref="F17:G17"/>
    <mergeCell ref="H17:I17"/>
    <mergeCell ref="C14:E14"/>
    <mergeCell ref="F14:G14"/>
    <mergeCell ref="H14:I14"/>
    <mergeCell ref="C15:E15"/>
    <mergeCell ref="F15:G15"/>
    <mergeCell ref="H15:I15"/>
    <mergeCell ref="C12:E12"/>
    <mergeCell ref="F12:G12"/>
    <mergeCell ref="H12:I12"/>
    <mergeCell ref="C13:E13"/>
    <mergeCell ref="F13:G13"/>
    <mergeCell ref="H13:I13"/>
    <mergeCell ref="A8:A11"/>
    <mergeCell ref="B8:B11"/>
    <mergeCell ref="C8:E11"/>
    <mergeCell ref="F8:I10"/>
    <mergeCell ref="K8:K10"/>
    <mergeCell ref="F11:G11"/>
    <mergeCell ref="H11:I11"/>
    <mergeCell ref="B5:C5"/>
    <mergeCell ref="E5:F5"/>
    <mergeCell ref="G5:J5"/>
    <mergeCell ref="A6:I6"/>
    <mergeCell ref="B7:C7"/>
    <mergeCell ref="E7:H7"/>
    <mergeCell ref="I7:J7"/>
  </mergeCells>
  <pageMargins left="0.7" right="0.7" top="0.75" bottom="0.75" header="0.3" footer="0.3"/>
  <pageSetup paperSize="9" scale="7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L12" sqref="L12"/>
    </sheetView>
  </sheetViews>
  <sheetFormatPr defaultRowHeight="15" x14ac:dyDescent="0.25"/>
  <cols>
    <col min="2" max="2" width="31.85546875" customWidth="1"/>
    <col min="6" max="6" width="13.140625" customWidth="1"/>
    <col min="7" max="7" width="10.85546875" customWidth="1"/>
    <col min="8" max="8" width="11.85546875" customWidth="1"/>
    <col min="9" max="9" width="11.42578125" customWidth="1"/>
  </cols>
  <sheetData>
    <row r="1" spans="1:9" ht="47.25" customHeight="1" x14ac:dyDescent="0.25">
      <c r="A1" s="38"/>
      <c r="G1" s="249" t="s">
        <v>340</v>
      </c>
      <c r="H1" s="250"/>
      <c r="I1" s="250"/>
    </row>
    <row r="2" spans="1:9" x14ac:dyDescent="0.25">
      <c r="A2" s="39"/>
      <c r="G2" s="250"/>
      <c r="H2" s="250"/>
      <c r="I2" s="250"/>
    </row>
    <row r="3" spans="1:9" x14ac:dyDescent="0.25">
      <c r="A3" s="39"/>
      <c r="G3" s="250"/>
      <c r="H3" s="250"/>
      <c r="I3" s="250"/>
    </row>
    <row r="4" spans="1:9" ht="12.75" customHeight="1" x14ac:dyDescent="0.25">
      <c r="A4" s="39"/>
      <c r="G4" s="250"/>
      <c r="H4" s="250"/>
      <c r="I4" s="250"/>
    </row>
    <row r="5" spans="1:9" ht="15.75" customHeight="1" x14ac:dyDescent="0.25">
      <c r="A5" s="152" t="s">
        <v>157</v>
      </c>
      <c r="B5" s="152"/>
      <c r="C5" s="152"/>
      <c r="D5" s="152"/>
      <c r="E5" s="152"/>
      <c r="F5" s="152"/>
      <c r="G5" s="152"/>
      <c r="H5" s="152"/>
      <c r="I5" s="152"/>
    </row>
    <row r="6" spans="1:9" ht="15.75" customHeight="1" x14ac:dyDescent="0.25">
      <c r="A6" s="152"/>
      <c r="B6" s="152"/>
      <c r="C6" s="152"/>
      <c r="D6" s="152"/>
      <c r="E6" s="152"/>
      <c r="F6" s="152"/>
      <c r="G6" s="152"/>
      <c r="H6" s="152"/>
      <c r="I6" s="152"/>
    </row>
    <row r="7" spans="1:9" ht="15.75" thickBot="1" x14ac:dyDescent="0.3">
      <c r="A7" s="38"/>
    </row>
    <row r="8" spans="1:9" ht="77.25" thickBot="1" x14ac:dyDescent="0.3">
      <c r="A8" s="50" t="s">
        <v>102</v>
      </c>
      <c r="B8" s="51" t="s">
        <v>103</v>
      </c>
      <c r="C8" s="52" t="s">
        <v>104</v>
      </c>
      <c r="D8" s="52" t="s">
        <v>105</v>
      </c>
      <c r="E8" s="52" t="s">
        <v>106</v>
      </c>
      <c r="F8" s="52" t="s">
        <v>107</v>
      </c>
      <c r="G8" s="52" t="s">
        <v>109</v>
      </c>
      <c r="H8" s="53" t="s">
        <v>108</v>
      </c>
      <c r="I8" s="53" t="s">
        <v>110</v>
      </c>
    </row>
    <row r="9" spans="1:9" ht="15.75" thickBot="1" x14ac:dyDescent="0.3">
      <c r="A9" s="54">
        <v>1</v>
      </c>
      <c r="B9" s="55">
        <v>2</v>
      </c>
      <c r="C9" s="55">
        <v>3</v>
      </c>
      <c r="D9" s="55">
        <v>4</v>
      </c>
      <c r="E9" s="55">
        <v>5</v>
      </c>
      <c r="F9" s="55">
        <v>6</v>
      </c>
      <c r="G9" s="55">
        <v>7</v>
      </c>
      <c r="H9" s="56">
        <v>8</v>
      </c>
      <c r="I9" s="55">
        <v>9</v>
      </c>
    </row>
    <row r="10" spans="1:9" ht="33.75" customHeight="1" thickBot="1" x14ac:dyDescent="0.3">
      <c r="A10" s="57" t="s">
        <v>111</v>
      </c>
      <c r="B10" s="58" t="s">
        <v>112</v>
      </c>
      <c r="C10" s="58">
        <v>801</v>
      </c>
      <c r="D10" s="64" t="s">
        <v>151</v>
      </c>
      <c r="E10" s="66" t="s">
        <v>113</v>
      </c>
      <c r="F10" s="58"/>
      <c r="G10" s="58"/>
      <c r="H10" s="55"/>
      <c r="I10" s="67">
        <f>I11+I14</f>
        <v>74.5</v>
      </c>
    </row>
    <row r="11" spans="1:9" ht="50.25" customHeight="1" thickBot="1" x14ac:dyDescent="0.3">
      <c r="A11" s="57" t="s">
        <v>114</v>
      </c>
      <c r="B11" s="59" t="s">
        <v>354</v>
      </c>
      <c r="C11" s="59">
        <v>801</v>
      </c>
      <c r="D11" s="65" t="s">
        <v>151</v>
      </c>
      <c r="E11" s="65">
        <v>10</v>
      </c>
      <c r="F11" s="59"/>
      <c r="G11" s="59"/>
      <c r="H11" s="63"/>
      <c r="I11" s="63">
        <v>70</v>
      </c>
    </row>
    <row r="12" spans="1:9" ht="108" customHeight="1" thickBot="1" x14ac:dyDescent="0.3">
      <c r="A12" s="57" t="s">
        <v>115</v>
      </c>
      <c r="B12" s="59" t="s">
        <v>116</v>
      </c>
      <c r="C12" s="59">
        <v>801</v>
      </c>
      <c r="D12" s="65" t="s">
        <v>151</v>
      </c>
      <c r="E12" s="65">
        <v>10</v>
      </c>
      <c r="F12" s="59">
        <v>110100190</v>
      </c>
      <c r="G12" s="59"/>
      <c r="H12" s="60"/>
      <c r="I12" s="63">
        <v>70</v>
      </c>
    </row>
    <row r="13" spans="1:9" ht="45" customHeight="1" thickBot="1" x14ac:dyDescent="0.3">
      <c r="A13" s="57" t="s">
        <v>117</v>
      </c>
      <c r="B13" s="59" t="s">
        <v>118</v>
      </c>
      <c r="C13" s="59">
        <v>801</v>
      </c>
      <c r="D13" s="65" t="s">
        <v>151</v>
      </c>
      <c r="E13" s="65">
        <v>10</v>
      </c>
      <c r="F13" s="59">
        <v>110100190</v>
      </c>
      <c r="G13" s="59">
        <v>244</v>
      </c>
      <c r="H13" s="60"/>
      <c r="I13" s="63">
        <v>70</v>
      </c>
    </row>
    <row r="14" spans="1:9" ht="47.25" customHeight="1" thickBot="1" x14ac:dyDescent="0.3">
      <c r="A14" s="57" t="s">
        <v>119</v>
      </c>
      <c r="B14" s="59" t="s">
        <v>120</v>
      </c>
      <c r="C14" s="59">
        <v>801</v>
      </c>
      <c r="D14" s="65" t="s">
        <v>151</v>
      </c>
      <c r="E14" s="65">
        <v>14</v>
      </c>
      <c r="F14" s="59">
        <v>110100190</v>
      </c>
      <c r="G14" s="59"/>
      <c r="H14" s="60"/>
      <c r="I14" s="60">
        <v>4.5</v>
      </c>
    </row>
    <row r="15" spans="1:9" ht="111" customHeight="1" thickBot="1" x14ac:dyDescent="0.3">
      <c r="A15" s="57" t="s">
        <v>121</v>
      </c>
      <c r="B15" s="59" t="s">
        <v>116</v>
      </c>
      <c r="C15" s="59">
        <v>801</v>
      </c>
      <c r="D15" s="65" t="s">
        <v>151</v>
      </c>
      <c r="E15" s="65">
        <v>14</v>
      </c>
      <c r="F15" s="59">
        <v>110100190</v>
      </c>
      <c r="G15" s="59"/>
      <c r="H15" s="60"/>
      <c r="I15" s="60">
        <v>4.5</v>
      </c>
    </row>
    <row r="16" spans="1:9" ht="52.5" customHeight="1" thickBot="1" x14ac:dyDescent="0.3">
      <c r="A16" s="57" t="s">
        <v>122</v>
      </c>
      <c r="B16" s="59" t="s">
        <v>118</v>
      </c>
      <c r="C16" s="59">
        <v>801</v>
      </c>
      <c r="D16" s="65" t="s">
        <v>151</v>
      </c>
      <c r="E16" s="65">
        <v>14</v>
      </c>
      <c r="F16" s="59">
        <v>110100190</v>
      </c>
      <c r="G16" s="59">
        <v>244</v>
      </c>
      <c r="H16" s="60"/>
      <c r="I16" s="60">
        <v>4.5</v>
      </c>
    </row>
    <row r="17" spans="1:9" ht="31.5" customHeight="1" thickBot="1" x14ac:dyDescent="0.3">
      <c r="A17" s="57" t="s">
        <v>123</v>
      </c>
      <c r="B17" s="58" t="s">
        <v>124</v>
      </c>
      <c r="C17" s="58">
        <v>801</v>
      </c>
      <c r="D17" s="66" t="s">
        <v>152</v>
      </c>
      <c r="E17" s="66" t="s">
        <v>113</v>
      </c>
      <c r="F17" s="58"/>
      <c r="G17" s="58"/>
      <c r="H17" s="55"/>
      <c r="I17" s="67">
        <f>I18</f>
        <v>2207.9299999999998</v>
      </c>
    </row>
    <row r="18" spans="1:9" ht="33" customHeight="1" thickBot="1" x14ac:dyDescent="0.3">
      <c r="A18" s="57" t="s">
        <v>125</v>
      </c>
      <c r="B18" s="59" t="s">
        <v>126</v>
      </c>
      <c r="C18" s="59">
        <v>801</v>
      </c>
      <c r="D18" s="65" t="s">
        <v>152</v>
      </c>
      <c r="E18" s="65" t="s">
        <v>155</v>
      </c>
      <c r="F18" s="58"/>
      <c r="G18" s="58"/>
      <c r="H18" s="60"/>
      <c r="I18" s="63">
        <f>I19</f>
        <v>2207.9299999999998</v>
      </c>
    </row>
    <row r="19" spans="1:9" ht="141" thickBot="1" x14ac:dyDescent="0.3">
      <c r="A19" s="57" t="s">
        <v>127</v>
      </c>
      <c r="B19" s="59" t="s">
        <v>128</v>
      </c>
      <c r="C19" s="59">
        <v>801</v>
      </c>
      <c r="D19" s="65" t="s">
        <v>152</v>
      </c>
      <c r="E19" s="65" t="s">
        <v>155</v>
      </c>
      <c r="F19" s="59" t="s">
        <v>129</v>
      </c>
      <c r="G19" s="58"/>
      <c r="H19" s="60"/>
      <c r="I19" s="63">
        <f>I20+I21</f>
        <v>2207.9299999999998</v>
      </c>
    </row>
    <row r="20" spans="1:9" ht="45" customHeight="1" thickBot="1" x14ac:dyDescent="0.3">
      <c r="A20" s="57" t="s">
        <v>130</v>
      </c>
      <c r="B20" s="59" t="s">
        <v>118</v>
      </c>
      <c r="C20" s="59">
        <v>801</v>
      </c>
      <c r="D20" s="65" t="s">
        <v>152</v>
      </c>
      <c r="E20" s="65" t="s">
        <v>155</v>
      </c>
      <c r="F20" s="59" t="s">
        <v>129</v>
      </c>
      <c r="G20" s="58">
        <v>244</v>
      </c>
      <c r="H20" s="60"/>
      <c r="I20" s="60">
        <v>2077.9299999999998</v>
      </c>
    </row>
    <row r="21" spans="1:9" ht="22.5" customHeight="1" thickBot="1" x14ac:dyDescent="0.3">
      <c r="A21" s="57" t="s">
        <v>131</v>
      </c>
      <c r="B21" s="59" t="s">
        <v>132</v>
      </c>
      <c r="C21" s="59">
        <v>801</v>
      </c>
      <c r="D21" s="65" t="s">
        <v>152</v>
      </c>
      <c r="E21" s="65" t="s">
        <v>155</v>
      </c>
      <c r="F21" s="59" t="s">
        <v>129</v>
      </c>
      <c r="G21" s="58">
        <v>247</v>
      </c>
      <c r="H21" s="60"/>
      <c r="I21" s="63">
        <v>130</v>
      </c>
    </row>
    <row r="22" spans="1:9" ht="24.75" customHeight="1" thickBot="1" x14ac:dyDescent="0.3">
      <c r="A22" s="57" t="s">
        <v>134</v>
      </c>
      <c r="B22" s="58" t="s">
        <v>135</v>
      </c>
      <c r="C22" s="58">
        <v>801</v>
      </c>
      <c r="D22" s="66" t="s">
        <v>153</v>
      </c>
      <c r="E22" s="66" t="s">
        <v>113</v>
      </c>
      <c r="F22" s="62"/>
      <c r="G22" s="62"/>
      <c r="H22" s="55"/>
      <c r="I22" s="55">
        <v>493.43</v>
      </c>
    </row>
    <row r="23" spans="1:9" ht="21.75" customHeight="1" thickBot="1" x14ac:dyDescent="0.3">
      <c r="A23" s="57" t="s">
        <v>136</v>
      </c>
      <c r="B23" s="59" t="s">
        <v>137</v>
      </c>
      <c r="C23" s="59">
        <v>801</v>
      </c>
      <c r="D23" s="65" t="s">
        <v>153</v>
      </c>
      <c r="E23" s="65" t="s">
        <v>151</v>
      </c>
      <c r="F23" s="61"/>
      <c r="G23" s="61"/>
      <c r="H23" s="60"/>
      <c r="I23" s="60">
        <v>493.43</v>
      </c>
    </row>
    <row r="24" spans="1:9" ht="102.75" thickBot="1" x14ac:dyDescent="0.3">
      <c r="A24" s="57" t="s">
        <v>138</v>
      </c>
      <c r="B24" s="59" t="s">
        <v>139</v>
      </c>
      <c r="C24" s="59">
        <v>801</v>
      </c>
      <c r="D24" s="65" t="s">
        <v>153</v>
      </c>
      <c r="E24" s="65" t="s">
        <v>151</v>
      </c>
      <c r="F24" s="61">
        <v>110300190</v>
      </c>
      <c r="G24" s="61"/>
      <c r="H24" s="60"/>
      <c r="I24" s="60">
        <v>493.43</v>
      </c>
    </row>
    <row r="25" spans="1:9" ht="42.75" customHeight="1" thickBot="1" x14ac:dyDescent="0.3">
      <c r="A25" s="57" t="s">
        <v>140</v>
      </c>
      <c r="B25" s="59" t="s">
        <v>118</v>
      </c>
      <c r="C25" s="59">
        <v>801</v>
      </c>
      <c r="D25" s="65" t="s">
        <v>153</v>
      </c>
      <c r="E25" s="65" t="s">
        <v>151</v>
      </c>
      <c r="F25" s="61">
        <v>110300190</v>
      </c>
      <c r="G25" s="61">
        <v>244</v>
      </c>
      <c r="H25" s="60"/>
      <c r="I25" s="60">
        <v>493.43</v>
      </c>
    </row>
    <row r="26" spans="1:9" ht="23.25" customHeight="1" thickBot="1" x14ac:dyDescent="0.3">
      <c r="A26" s="57" t="s">
        <v>141</v>
      </c>
      <c r="B26" s="58" t="s">
        <v>142</v>
      </c>
      <c r="C26" s="58">
        <v>801</v>
      </c>
      <c r="D26" s="66" t="s">
        <v>154</v>
      </c>
      <c r="E26" s="66" t="s">
        <v>113</v>
      </c>
      <c r="F26" s="62"/>
      <c r="G26" s="62"/>
      <c r="H26" s="55"/>
      <c r="I26" s="55">
        <v>413.44</v>
      </c>
    </row>
    <row r="27" spans="1:9" ht="23.25" customHeight="1" thickBot="1" x14ac:dyDescent="0.3">
      <c r="A27" s="57" t="s">
        <v>143</v>
      </c>
      <c r="B27" s="59" t="s">
        <v>144</v>
      </c>
      <c r="C27" s="59">
        <v>801</v>
      </c>
      <c r="D27" s="65" t="s">
        <v>154</v>
      </c>
      <c r="E27" s="65" t="s">
        <v>156</v>
      </c>
      <c r="F27" s="61"/>
      <c r="G27" s="61"/>
      <c r="H27" s="60"/>
      <c r="I27" s="63">
        <f>I28</f>
        <v>254.18</v>
      </c>
    </row>
    <row r="28" spans="1:9" ht="102.75" customHeight="1" thickBot="1" x14ac:dyDescent="0.3">
      <c r="A28" s="57" t="s">
        <v>145</v>
      </c>
      <c r="B28" s="59" t="s">
        <v>146</v>
      </c>
      <c r="C28" s="59">
        <v>801</v>
      </c>
      <c r="D28" s="65" t="s">
        <v>154</v>
      </c>
      <c r="E28" s="65" t="s">
        <v>156</v>
      </c>
      <c r="F28" s="61">
        <v>120100190</v>
      </c>
      <c r="G28" s="61"/>
      <c r="H28" s="60"/>
      <c r="I28" s="63">
        <f>I29+I30</f>
        <v>254.18</v>
      </c>
    </row>
    <row r="29" spans="1:9" ht="42" customHeight="1" thickBot="1" x14ac:dyDescent="0.3">
      <c r="A29" s="57" t="s">
        <v>147</v>
      </c>
      <c r="B29" s="59" t="s">
        <v>118</v>
      </c>
      <c r="C29" s="59">
        <v>801</v>
      </c>
      <c r="D29" s="65" t="s">
        <v>154</v>
      </c>
      <c r="E29" s="65" t="s">
        <v>156</v>
      </c>
      <c r="F29" s="61">
        <v>120100190</v>
      </c>
      <c r="G29" s="61">
        <v>244</v>
      </c>
      <c r="H29" s="60"/>
      <c r="I29" s="60">
        <v>199.18</v>
      </c>
    </row>
    <row r="30" spans="1:9" ht="20.25" customHeight="1" thickBot="1" x14ac:dyDescent="0.3">
      <c r="A30" s="57" t="s">
        <v>148</v>
      </c>
      <c r="B30" s="59" t="s">
        <v>132</v>
      </c>
      <c r="C30" s="59">
        <v>801</v>
      </c>
      <c r="D30" s="65" t="s">
        <v>154</v>
      </c>
      <c r="E30" s="65" t="s">
        <v>156</v>
      </c>
      <c r="F30" s="61">
        <v>120100190</v>
      </c>
      <c r="G30" s="61">
        <v>247</v>
      </c>
      <c r="H30" s="60"/>
      <c r="I30" s="63">
        <v>55</v>
      </c>
    </row>
    <row r="31" spans="1:9" ht="21" customHeight="1" thickBot="1" x14ac:dyDescent="0.3">
      <c r="A31" s="57" t="s">
        <v>149</v>
      </c>
      <c r="B31" s="246" t="s">
        <v>150</v>
      </c>
      <c r="C31" s="247"/>
      <c r="D31" s="247"/>
      <c r="E31" s="247"/>
      <c r="F31" s="247"/>
      <c r="G31" s="248"/>
      <c r="H31" s="55"/>
      <c r="I31" s="67">
        <f>I10+I17+I22+I26</f>
        <v>3189.2999999999997</v>
      </c>
    </row>
  </sheetData>
  <mergeCells count="3">
    <mergeCell ref="B31:G31"/>
    <mergeCell ref="G1:I4"/>
    <mergeCell ref="A5:I6"/>
  </mergeCells>
  <pageMargins left="0.7" right="0.7" top="0.75" bottom="0.75" header="0.3" footer="0.3"/>
  <pageSetup paperSize="9" scale="7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D13" sqref="D13"/>
    </sheetView>
  </sheetViews>
  <sheetFormatPr defaultRowHeight="15" x14ac:dyDescent="0.25"/>
  <cols>
    <col min="2" max="2" width="31.85546875" customWidth="1"/>
    <col min="6" max="6" width="13.140625" customWidth="1"/>
    <col min="7" max="7" width="10.85546875" customWidth="1"/>
    <col min="8" max="8" width="11.85546875" customWidth="1"/>
    <col min="9" max="10" width="11.42578125" customWidth="1"/>
  </cols>
  <sheetData>
    <row r="1" spans="1:10" ht="47.25" customHeight="1" x14ac:dyDescent="0.25">
      <c r="A1" s="38"/>
      <c r="G1" s="249" t="s">
        <v>341</v>
      </c>
      <c r="H1" s="251"/>
      <c r="I1" s="251"/>
      <c r="J1" s="68"/>
    </row>
    <row r="2" spans="1:10" x14ac:dyDescent="0.25">
      <c r="A2" s="39"/>
      <c r="G2" s="251"/>
      <c r="H2" s="251"/>
      <c r="I2" s="251"/>
      <c r="J2" s="68"/>
    </row>
    <row r="3" spans="1:10" x14ac:dyDescent="0.25">
      <c r="A3" s="39"/>
      <c r="G3" s="251"/>
      <c r="H3" s="251"/>
      <c r="I3" s="251"/>
      <c r="J3" s="68"/>
    </row>
    <row r="4" spans="1:10" ht="14.25" customHeight="1" x14ac:dyDescent="0.25">
      <c r="A4" s="39"/>
      <c r="G4" s="251"/>
      <c r="H4" s="251"/>
      <c r="I4" s="251"/>
      <c r="J4" s="68"/>
    </row>
    <row r="5" spans="1:10" ht="15.75" customHeight="1" x14ac:dyDescent="0.25">
      <c r="A5" s="152" t="s">
        <v>333</v>
      </c>
      <c r="B5" s="152"/>
      <c r="C5" s="152"/>
      <c r="D5" s="152"/>
      <c r="E5" s="152"/>
      <c r="F5" s="152"/>
      <c r="G5" s="152"/>
      <c r="H5" s="152"/>
      <c r="I5" s="152"/>
      <c r="J5" s="12"/>
    </row>
    <row r="6" spans="1:10" ht="15.75" customHeight="1" x14ac:dyDescent="0.25">
      <c r="A6" s="152"/>
      <c r="B6" s="152"/>
      <c r="C6" s="152"/>
      <c r="D6" s="152"/>
      <c r="E6" s="152"/>
      <c r="F6" s="152"/>
      <c r="G6" s="152"/>
      <c r="H6" s="152"/>
      <c r="I6" s="152"/>
      <c r="J6" s="12"/>
    </row>
    <row r="7" spans="1:10" ht="15.75" thickBot="1" x14ac:dyDescent="0.3">
      <c r="A7" s="38"/>
    </row>
    <row r="8" spans="1:10" ht="34.5" customHeight="1" thickBot="1" x14ac:dyDescent="0.3">
      <c r="A8" s="253" t="s">
        <v>102</v>
      </c>
      <c r="B8" s="229" t="s">
        <v>103</v>
      </c>
      <c r="C8" s="225" t="s">
        <v>104</v>
      </c>
      <c r="D8" s="225" t="s">
        <v>105</v>
      </c>
      <c r="E8" s="225" t="s">
        <v>106</v>
      </c>
      <c r="F8" s="229" t="s">
        <v>107</v>
      </c>
      <c r="G8" s="225" t="s">
        <v>109</v>
      </c>
      <c r="H8" s="195" t="s">
        <v>100</v>
      </c>
      <c r="I8" s="252"/>
      <c r="J8" s="225" t="s">
        <v>158</v>
      </c>
    </row>
    <row r="9" spans="1:10" ht="58.5" customHeight="1" thickBot="1" x14ac:dyDescent="0.3">
      <c r="A9" s="254"/>
      <c r="B9" s="235"/>
      <c r="C9" s="227"/>
      <c r="D9" s="227"/>
      <c r="E9" s="227"/>
      <c r="F9" s="235"/>
      <c r="G9" s="227"/>
      <c r="H9" s="71" t="s">
        <v>108</v>
      </c>
      <c r="I9" s="75" t="s">
        <v>110</v>
      </c>
      <c r="J9" s="227"/>
    </row>
    <row r="10" spans="1:10" ht="15.75" thickBot="1" x14ac:dyDescent="0.3">
      <c r="A10" s="54">
        <v>1</v>
      </c>
      <c r="B10" s="55">
        <v>2</v>
      </c>
      <c r="C10" s="55">
        <v>3</v>
      </c>
      <c r="D10" s="55">
        <v>4</v>
      </c>
      <c r="E10" s="70">
        <v>5</v>
      </c>
      <c r="F10" s="49">
        <v>6</v>
      </c>
      <c r="G10" s="70">
        <v>7</v>
      </c>
      <c r="H10" s="79">
        <v>8</v>
      </c>
      <c r="I10" s="49">
        <v>9</v>
      </c>
      <c r="J10" s="49">
        <v>10</v>
      </c>
    </row>
    <row r="11" spans="1:10" ht="33.75" customHeight="1" thickBot="1" x14ac:dyDescent="0.3">
      <c r="A11" s="57" t="s">
        <v>111</v>
      </c>
      <c r="B11" s="58" t="s">
        <v>112</v>
      </c>
      <c r="C11" s="58">
        <v>801</v>
      </c>
      <c r="D11" s="64" t="s">
        <v>151</v>
      </c>
      <c r="E11" s="66" t="s">
        <v>113</v>
      </c>
      <c r="F11" s="58"/>
      <c r="G11" s="58"/>
      <c r="H11" s="70"/>
      <c r="I11" s="80">
        <f>I12+I15</f>
        <v>74.5</v>
      </c>
      <c r="J11" s="80">
        <f>J12+J15</f>
        <v>74.5</v>
      </c>
    </row>
    <row r="12" spans="1:10" ht="54" customHeight="1" thickBot="1" x14ac:dyDescent="0.3">
      <c r="A12" s="57" t="s">
        <v>114</v>
      </c>
      <c r="B12" s="59" t="s">
        <v>354</v>
      </c>
      <c r="C12" s="59">
        <v>801</v>
      </c>
      <c r="D12" s="65" t="s">
        <v>151</v>
      </c>
      <c r="E12" s="65">
        <v>10</v>
      </c>
      <c r="F12" s="59"/>
      <c r="G12" s="59"/>
      <c r="H12" s="76"/>
      <c r="I12" s="81">
        <v>70</v>
      </c>
      <c r="J12" s="81">
        <v>70</v>
      </c>
    </row>
    <row r="13" spans="1:10" ht="108" customHeight="1" thickBot="1" x14ac:dyDescent="0.3">
      <c r="A13" s="57" t="s">
        <v>115</v>
      </c>
      <c r="B13" s="59" t="s">
        <v>116</v>
      </c>
      <c r="C13" s="59">
        <v>801</v>
      </c>
      <c r="D13" s="65" t="s">
        <v>151</v>
      </c>
      <c r="E13" s="65">
        <v>10</v>
      </c>
      <c r="F13" s="59">
        <v>110100190</v>
      </c>
      <c r="G13" s="59"/>
      <c r="H13" s="77"/>
      <c r="I13" s="81">
        <v>70</v>
      </c>
      <c r="J13" s="81">
        <v>70</v>
      </c>
    </row>
    <row r="14" spans="1:10" ht="45" customHeight="1" thickBot="1" x14ac:dyDescent="0.3">
      <c r="A14" s="57" t="s">
        <v>117</v>
      </c>
      <c r="B14" s="59" t="s">
        <v>118</v>
      </c>
      <c r="C14" s="59">
        <v>801</v>
      </c>
      <c r="D14" s="65" t="s">
        <v>151</v>
      </c>
      <c r="E14" s="65">
        <v>10</v>
      </c>
      <c r="F14" s="59">
        <v>110100190</v>
      </c>
      <c r="G14" s="59">
        <v>244</v>
      </c>
      <c r="H14" s="77"/>
      <c r="I14" s="81">
        <v>70</v>
      </c>
      <c r="J14" s="81">
        <v>70</v>
      </c>
    </row>
    <row r="15" spans="1:10" ht="47.25" customHeight="1" thickBot="1" x14ac:dyDescent="0.3">
      <c r="A15" s="57" t="s">
        <v>119</v>
      </c>
      <c r="B15" s="59" t="s">
        <v>120</v>
      </c>
      <c r="C15" s="59">
        <v>801</v>
      </c>
      <c r="D15" s="65" t="s">
        <v>151</v>
      </c>
      <c r="E15" s="65">
        <v>14</v>
      </c>
      <c r="F15" s="59">
        <v>110100190</v>
      </c>
      <c r="G15" s="59"/>
      <c r="H15" s="77"/>
      <c r="I15" s="28">
        <v>4.5</v>
      </c>
      <c r="J15" s="28">
        <v>4.5</v>
      </c>
    </row>
    <row r="16" spans="1:10" ht="111" customHeight="1" thickBot="1" x14ac:dyDescent="0.3">
      <c r="A16" s="57" t="s">
        <v>121</v>
      </c>
      <c r="B16" s="59" t="s">
        <v>116</v>
      </c>
      <c r="C16" s="59">
        <v>801</v>
      </c>
      <c r="D16" s="65" t="s">
        <v>151</v>
      </c>
      <c r="E16" s="65">
        <v>14</v>
      </c>
      <c r="F16" s="59">
        <v>110100190</v>
      </c>
      <c r="G16" s="59"/>
      <c r="H16" s="77"/>
      <c r="I16" s="28">
        <v>4.5</v>
      </c>
      <c r="J16" s="28">
        <v>4.5</v>
      </c>
    </row>
    <row r="17" spans="1:10" ht="52.5" customHeight="1" thickBot="1" x14ac:dyDescent="0.3">
      <c r="A17" s="57" t="s">
        <v>122</v>
      </c>
      <c r="B17" s="59" t="s">
        <v>118</v>
      </c>
      <c r="C17" s="59">
        <v>801</v>
      </c>
      <c r="D17" s="65" t="s">
        <v>151</v>
      </c>
      <c r="E17" s="65">
        <v>14</v>
      </c>
      <c r="F17" s="59">
        <v>110100190</v>
      </c>
      <c r="G17" s="59">
        <v>244</v>
      </c>
      <c r="H17" s="77"/>
      <c r="I17" s="28">
        <v>4.5</v>
      </c>
      <c r="J17" s="28">
        <v>4.5</v>
      </c>
    </row>
    <row r="18" spans="1:10" ht="31.5" customHeight="1" thickBot="1" x14ac:dyDescent="0.3">
      <c r="A18" s="57" t="s">
        <v>123</v>
      </c>
      <c r="B18" s="58" t="s">
        <v>124</v>
      </c>
      <c r="C18" s="58">
        <v>801</v>
      </c>
      <c r="D18" s="66" t="s">
        <v>152</v>
      </c>
      <c r="E18" s="66" t="s">
        <v>113</v>
      </c>
      <c r="F18" s="58"/>
      <c r="G18" s="58"/>
      <c r="H18" s="70"/>
      <c r="I18" s="80">
        <f>I19</f>
        <v>2389.2800000000002</v>
      </c>
      <c r="J18" s="80">
        <f>J19</f>
        <v>2104.2799999999997</v>
      </c>
    </row>
    <row r="19" spans="1:10" ht="33" customHeight="1" thickBot="1" x14ac:dyDescent="0.3">
      <c r="A19" s="57" t="s">
        <v>125</v>
      </c>
      <c r="B19" s="59" t="s">
        <v>126</v>
      </c>
      <c r="C19" s="59">
        <v>801</v>
      </c>
      <c r="D19" s="65" t="s">
        <v>152</v>
      </c>
      <c r="E19" s="65" t="s">
        <v>155</v>
      </c>
      <c r="F19" s="58"/>
      <c r="G19" s="58"/>
      <c r="H19" s="77"/>
      <c r="I19" s="81">
        <f>I20</f>
        <v>2389.2800000000002</v>
      </c>
      <c r="J19" s="81">
        <f>J20</f>
        <v>2104.2799999999997</v>
      </c>
    </row>
    <row r="20" spans="1:10" ht="141" thickBot="1" x14ac:dyDescent="0.3">
      <c r="A20" s="57" t="s">
        <v>127</v>
      </c>
      <c r="B20" s="59" t="s">
        <v>128</v>
      </c>
      <c r="C20" s="59">
        <v>801</v>
      </c>
      <c r="D20" s="65" t="s">
        <v>152</v>
      </c>
      <c r="E20" s="65" t="s">
        <v>155</v>
      </c>
      <c r="F20" s="59" t="s">
        <v>129</v>
      </c>
      <c r="G20" s="58"/>
      <c r="H20" s="77"/>
      <c r="I20" s="81">
        <f>I21+I22</f>
        <v>2389.2800000000002</v>
      </c>
      <c r="J20" s="81">
        <f>J21+J22</f>
        <v>2104.2799999999997</v>
      </c>
    </row>
    <row r="21" spans="1:10" ht="45" customHeight="1" thickBot="1" x14ac:dyDescent="0.3">
      <c r="A21" s="57" t="s">
        <v>130</v>
      </c>
      <c r="B21" s="59" t="s">
        <v>118</v>
      </c>
      <c r="C21" s="59">
        <v>801</v>
      </c>
      <c r="D21" s="65" t="s">
        <v>152</v>
      </c>
      <c r="E21" s="65" t="s">
        <v>155</v>
      </c>
      <c r="F21" s="59" t="s">
        <v>129</v>
      </c>
      <c r="G21" s="58">
        <v>244</v>
      </c>
      <c r="H21" s="60">
        <v>181.35</v>
      </c>
      <c r="I21" s="74">
        <v>2259.2800000000002</v>
      </c>
      <c r="J21" s="28">
        <v>1974.28</v>
      </c>
    </row>
    <row r="22" spans="1:10" ht="22.5" customHeight="1" thickBot="1" x14ac:dyDescent="0.3">
      <c r="A22" s="57" t="s">
        <v>131</v>
      </c>
      <c r="B22" s="59" t="s">
        <v>132</v>
      </c>
      <c r="C22" s="59">
        <v>801</v>
      </c>
      <c r="D22" s="65" t="s">
        <v>152</v>
      </c>
      <c r="E22" s="65" t="s">
        <v>155</v>
      </c>
      <c r="F22" s="59" t="s">
        <v>129</v>
      </c>
      <c r="G22" s="58">
        <v>247</v>
      </c>
      <c r="H22" s="77"/>
      <c r="I22" s="81">
        <v>130</v>
      </c>
      <c r="J22" s="81">
        <v>130</v>
      </c>
    </row>
    <row r="23" spans="1:10" ht="24.75" customHeight="1" thickBot="1" x14ac:dyDescent="0.3">
      <c r="A23" s="57" t="s">
        <v>134</v>
      </c>
      <c r="B23" s="58" t="s">
        <v>135</v>
      </c>
      <c r="C23" s="58">
        <v>801</v>
      </c>
      <c r="D23" s="66" t="s">
        <v>153</v>
      </c>
      <c r="E23" s="66" t="s">
        <v>113</v>
      </c>
      <c r="F23" s="62"/>
      <c r="G23" s="62"/>
      <c r="H23" s="55"/>
      <c r="I23" s="70">
        <v>254.28</v>
      </c>
      <c r="J23" s="49">
        <v>313.23</v>
      </c>
    </row>
    <row r="24" spans="1:10" ht="21.75" customHeight="1" thickBot="1" x14ac:dyDescent="0.3">
      <c r="A24" s="57" t="s">
        <v>136</v>
      </c>
      <c r="B24" s="59" t="s">
        <v>137</v>
      </c>
      <c r="C24" s="59">
        <v>801</v>
      </c>
      <c r="D24" s="65" t="s">
        <v>153</v>
      </c>
      <c r="E24" s="65" t="s">
        <v>151</v>
      </c>
      <c r="F24" s="61"/>
      <c r="G24" s="61"/>
      <c r="H24" s="60"/>
      <c r="I24" s="77">
        <v>254.28</v>
      </c>
      <c r="J24" s="28">
        <v>313.23</v>
      </c>
    </row>
    <row r="25" spans="1:10" ht="102.75" thickBot="1" x14ac:dyDescent="0.3">
      <c r="A25" s="57" t="s">
        <v>138</v>
      </c>
      <c r="B25" s="59" t="s">
        <v>139</v>
      </c>
      <c r="C25" s="59">
        <v>801</v>
      </c>
      <c r="D25" s="65" t="s">
        <v>153</v>
      </c>
      <c r="E25" s="65" t="s">
        <v>151</v>
      </c>
      <c r="F25" s="61">
        <v>110300190</v>
      </c>
      <c r="G25" s="61"/>
      <c r="H25" s="60"/>
      <c r="I25" s="77">
        <v>254.28</v>
      </c>
      <c r="J25" s="28">
        <v>313.23</v>
      </c>
    </row>
    <row r="26" spans="1:10" ht="42.75" customHeight="1" thickBot="1" x14ac:dyDescent="0.3">
      <c r="A26" s="57" t="s">
        <v>140</v>
      </c>
      <c r="B26" s="59" t="s">
        <v>118</v>
      </c>
      <c r="C26" s="59">
        <v>801</v>
      </c>
      <c r="D26" s="65" t="s">
        <v>153</v>
      </c>
      <c r="E26" s="65" t="s">
        <v>151</v>
      </c>
      <c r="F26" s="61">
        <v>110300190</v>
      </c>
      <c r="G26" s="61">
        <v>244</v>
      </c>
      <c r="H26" s="60">
        <v>-239.15</v>
      </c>
      <c r="I26" s="74">
        <v>254.28</v>
      </c>
      <c r="J26" s="28">
        <v>313.23</v>
      </c>
    </row>
    <row r="27" spans="1:10" ht="23.25" customHeight="1" thickBot="1" x14ac:dyDescent="0.3">
      <c r="A27" s="57" t="s">
        <v>141</v>
      </c>
      <c r="B27" s="58" t="s">
        <v>142</v>
      </c>
      <c r="C27" s="58">
        <v>801</v>
      </c>
      <c r="D27" s="66" t="s">
        <v>154</v>
      </c>
      <c r="E27" s="66" t="s">
        <v>113</v>
      </c>
      <c r="F27" s="62"/>
      <c r="G27" s="62"/>
      <c r="H27" s="70"/>
      <c r="I27" s="81">
        <f>I28</f>
        <v>347.39</v>
      </c>
      <c r="J27" s="81">
        <f>J28</f>
        <v>427.49</v>
      </c>
    </row>
    <row r="28" spans="1:10" ht="23.25" customHeight="1" thickBot="1" x14ac:dyDescent="0.3">
      <c r="A28" s="57" t="s">
        <v>143</v>
      </c>
      <c r="B28" s="59" t="s">
        <v>144</v>
      </c>
      <c r="C28" s="59">
        <v>801</v>
      </c>
      <c r="D28" s="65" t="s">
        <v>154</v>
      </c>
      <c r="E28" s="65" t="s">
        <v>156</v>
      </c>
      <c r="F28" s="61"/>
      <c r="G28" s="61"/>
      <c r="H28" s="77"/>
      <c r="I28" s="81">
        <f>I29</f>
        <v>347.39</v>
      </c>
      <c r="J28" s="81">
        <f>J29</f>
        <v>427.49</v>
      </c>
    </row>
    <row r="29" spans="1:10" ht="102.75" customHeight="1" thickBot="1" x14ac:dyDescent="0.3">
      <c r="A29" s="57" t="s">
        <v>145</v>
      </c>
      <c r="B29" s="59" t="s">
        <v>146</v>
      </c>
      <c r="C29" s="59">
        <v>801</v>
      </c>
      <c r="D29" s="65" t="s">
        <v>154</v>
      </c>
      <c r="E29" s="65" t="s">
        <v>156</v>
      </c>
      <c r="F29" s="61">
        <v>120100190</v>
      </c>
      <c r="G29" s="61"/>
      <c r="H29" s="77">
        <v>93.21</v>
      </c>
      <c r="I29" s="81">
        <f>I30+I31</f>
        <v>347.39</v>
      </c>
      <c r="J29" s="81">
        <f>J30+J31</f>
        <v>427.49</v>
      </c>
    </row>
    <row r="30" spans="1:10" ht="42" customHeight="1" thickBot="1" x14ac:dyDescent="0.3">
      <c r="A30" s="57" t="s">
        <v>147</v>
      </c>
      <c r="B30" s="59" t="s">
        <v>118</v>
      </c>
      <c r="C30" s="59">
        <v>801</v>
      </c>
      <c r="D30" s="65" t="s">
        <v>154</v>
      </c>
      <c r="E30" s="65" t="s">
        <v>156</v>
      </c>
      <c r="F30" s="61">
        <v>120100190</v>
      </c>
      <c r="G30" s="61">
        <v>244</v>
      </c>
      <c r="H30" s="60"/>
      <c r="I30" s="77">
        <v>292.39</v>
      </c>
      <c r="J30" s="78">
        <v>372.49</v>
      </c>
    </row>
    <row r="31" spans="1:10" ht="20.25" customHeight="1" thickBot="1" x14ac:dyDescent="0.3">
      <c r="A31" s="57" t="s">
        <v>148</v>
      </c>
      <c r="B31" s="59" t="s">
        <v>132</v>
      </c>
      <c r="C31" s="59">
        <v>801</v>
      </c>
      <c r="D31" s="65" t="s">
        <v>154</v>
      </c>
      <c r="E31" s="65" t="s">
        <v>156</v>
      </c>
      <c r="F31" s="61">
        <v>120100190</v>
      </c>
      <c r="G31" s="61">
        <v>247</v>
      </c>
      <c r="H31" s="60"/>
      <c r="I31" s="73">
        <v>55</v>
      </c>
      <c r="J31" s="81">
        <v>55</v>
      </c>
    </row>
    <row r="32" spans="1:10" ht="21" customHeight="1" thickBot="1" x14ac:dyDescent="0.3">
      <c r="A32" s="57" t="s">
        <v>149</v>
      </c>
      <c r="B32" s="246" t="s">
        <v>150</v>
      </c>
      <c r="C32" s="247"/>
      <c r="D32" s="247"/>
      <c r="E32" s="247"/>
      <c r="F32" s="247"/>
      <c r="G32" s="248"/>
      <c r="H32" s="70">
        <f>SUM(H11:H31)</f>
        <v>35.409999999999982</v>
      </c>
      <c r="I32" s="80">
        <f>I11+I18+I23+I27</f>
        <v>3065.4500000000003</v>
      </c>
      <c r="J32" s="80">
        <f>J11+J18+J23+J27</f>
        <v>2919.5</v>
      </c>
    </row>
  </sheetData>
  <mergeCells count="12">
    <mergeCell ref="J8:J9"/>
    <mergeCell ref="D8:D9"/>
    <mergeCell ref="E8:E9"/>
    <mergeCell ref="F8:F9"/>
    <mergeCell ref="G8:G9"/>
    <mergeCell ref="G1:I4"/>
    <mergeCell ref="A5:I6"/>
    <mergeCell ref="B32:G32"/>
    <mergeCell ref="H8:I8"/>
    <mergeCell ref="A8:A9"/>
    <mergeCell ref="B8:B9"/>
    <mergeCell ref="C8:C9"/>
  </mergeCells>
  <pageMargins left="0.7" right="0.7" top="0.75" bottom="0.75" header="0.3" footer="0.3"/>
  <pageSetup paperSize="9" scale="6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M18" sqref="M18"/>
    </sheetView>
  </sheetViews>
  <sheetFormatPr defaultRowHeight="15" x14ac:dyDescent="0.25"/>
  <cols>
    <col min="1" max="1" width="44.85546875" customWidth="1"/>
    <col min="2" max="2" width="8.28515625" customWidth="1"/>
    <col min="3" max="3" width="9.140625" hidden="1" customWidth="1"/>
    <col min="4" max="4" width="2.85546875" customWidth="1"/>
    <col min="5" max="5" width="9.28515625" customWidth="1"/>
    <col min="7" max="7" width="25.140625" customWidth="1"/>
  </cols>
  <sheetData>
    <row r="1" spans="1:8" ht="15" customHeight="1" x14ac:dyDescent="0.25">
      <c r="A1" s="255"/>
      <c r="B1" s="151" t="s">
        <v>342</v>
      </c>
      <c r="C1" s="151"/>
      <c r="D1" s="151"/>
      <c r="E1" s="151"/>
      <c r="F1" s="151"/>
      <c r="G1" s="151"/>
      <c r="H1" s="151"/>
    </row>
    <row r="2" spans="1:8" ht="15" customHeight="1" x14ac:dyDescent="0.25">
      <c r="A2" s="255"/>
      <c r="B2" s="151"/>
      <c r="C2" s="151"/>
      <c r="D2" s="151"/>
      <c r="E2" s="151"/>
      <c r="F2" s="151"/>
      <c r="G2" s="151"/>
      <c r="H2" s="151"/>
    </row>
    <row r="3" spans="1:8" ht="15" customHeight="1" x14ac:dyDescent="0.25">
      <c r="A3" s="255"/>
      <c r="B3" s="151"/>
      <c r="C3" s="151"/>
      <c r="D3" s="151"/>
      <c r="E3" s="151"/>
      <c r="F3" s="151"/>
      <c r="G3" s="151"/>
      <c r="H3" s="151"/>
    </row>
    <row r="4" spans="1:8" ht="15" customHeight="1" x14ac:dyDescent="0.25">
      <c r="A4" s="255"/>
      <c r="B4" s="151"/>
      <c r="C4" s="151"/>
      <c r="D4" s="151"/>
      <c r="E4" s="151"/>
      <c r="F4" s="151"/>
      <c r="G4" s="151"/>
      <c r="H4" s="151"/>
    </row>
    <row r="5" spans="1:8" ht="15.75" customHeight="1" x14ac:dyDescent="0.25">
      <c r="A5" s="152" t="s">
        <v>159</v>
      </c>
      <c r="B5" s="152"/>
      <c r="C5" s="152"/>
      <c r="D5" s="152"/>
      <c r="E5" s="152"/>
      <c r="F5" s="152"/>
      <c r="G5" s="152"/>
      <c r="H5" s="152"/>
    </row>
    <row r="6" spans="1:8" ht="47.25" customHeight="1" x14ac:dyDescent="0.25">
      <c r="A6" s="152" t="s">
        <v>193</v>
      </c>
      <c r="B6" s="152"/>
      <c r="C6" s="152"/>
      <c r="D6" s="152"/>
      <c r="E6" s="152"/>
      <c r="F6" s="152"/>
      <c r="G6" s="152"/>
      <c r="H6" s="152"/>
    </row>
    <row r="7" spans="1:8" ht="15.75" thickBot="1" x14ac:dyDescent="0.3">
      <c r="A7" s="256"/>
      <c r="B7" s="256"/>
      <c r="C7" s="42"/>
      <c r="D7" s="257" t="s">
        <v>160</v>
      </c>
      <c r="E7" s="257"/>
      <c r="F7" s="257"/>
      <c r="G7" s="258"/>
      <c r="H7" s="258"/>
    </row>
    <row r="8" spans="1:8" ht="26.25" thickBot="1" x14ac:dyDescent="0.3">
      <c r="A8" s="28" t="s">
        <v>161</v>
      </c>
      <c r="B8" s="201" t="s">
        <v>162</v>
      </c>
      <c r="C8" s="259"/>
      <c r="D8" s="202"/>
      <c r="E8" s="25" t="s">
        <v>66</v>
      </c>
      <c r="F8" s="201" t="s">
        <v>67</v>
      </c>
      <c r="G8" s="202"/>
      <c r="H8" s="41"/>
    </row>
    <row r="9" spans="1:8" ht="15.75" thickBot="1" x14ac:dyDescent="0.3">
      <c r="A9" s="26">
        <v>1</v>
      </c>
      <c r="B9" s="201">
        <v>2</v>
      </c>
      <c r="C9" s="259"/>
      <c r="D9" s="202"/>
      <c r="E9" s="27">
        <v>3</v>
      </c>
      <c r="F9" s="201">
        <v>4</v>
      </c>
      <c r="G9" s="202"/>
      <c r="H9" s="41"/>
    </row>
    <row r="10" spans="1:8" ht="23.25" customHeight="1" thickBot="1" x14ac:dyDescent="0.3">
      <c r="A10" s="72" t="s">
        <v>163</v>
      </c>
      <c r="B10" s="195" t="s">
        <v>164</v>
      </c>
      <c r="C10" s="252"/>
      <c r="D10" s="196"/>
      <c r="E10" s="47"/>
      <c r="F10" s="209">
        <f>SUM(F11:G14)</f>
        <v>2488.2700000000004</v>
      </c>
      <c r="G10" s="210"/>
      <c r="H10" s="41"/>
    </row>
    <row r="11" spans="1:8" ht="51.75" customHeight="1" thickBot="1" x14ac:dyDescent="0.3">
      <c r="A11" s="82" t="s">
        <v>165</v>
      </c>
      <c r="B11" s="201" t="s">
        <v>166</v>
      </c>
      <c r="C11" s="259"/>
      <c r="D11" s="202"/>
      <c r="E11" s="47"/>
      <c r="F11" s="211">
        <v>568.29</v>
      </c>
      <c r="G11" s="212"/>
      <c r="H11" s="41"/>
    </row>
    <row r="12" spans="1:8" ht="63.75" customHeight="1" thickBot="1" x14ac:dyDescent="0.3">
      <c r="A12" s="82" t="s">
        <v>167</v>
      </c>
      <c r="B12" s="201" t="s">
        <v>168</v>
      </c>
      <c r="C12" s="259"/>
      <c r="D12" s="202"/>
      <c r="E12" s="47"/>
      <c r="F12" s="211">
        <v>1909.68</v>
      </c>
      <c r="G12" s="212"/>
      <c r="H12" s="41"/>
    </row>
    <row r="13" spans="1:8" ht="53.25" customHeight="1" thickBot="1" x14ac:dyDescent="0.3">
      <c r="A13" s="82" t="s">
        <v>169</v>
      </c>
      <c r="B13" s="201" t="s">
        <v>170</v>
      </c>
      <c r="C13" s="259"/>
      <c r="D13" s="202"/>
      <c r="E13" s="47"/>
      <c r="F13" s="211">
        <v>0.3</v>
      </c>
      <c r="G13" s="212"/>
      <c r="H13" s="41"/>
    </row>
    <row r="14" spans="1:8" ht="21.75" customHeight="1" thickBot="1" x14ac:dyDescent="0.3">
      <c r="A14" s="82" t="s">
        <v>171</v>
      </c>
      <c r="B14" s="201" t="s">
        <v>172</v>
      </c>
      <c r="C14" s="259"/>
      <c r="D14" s="202"/>
      <c r="E14" s="47"/>
      <c r="F14" s="260">
        <v>10</v>
      </c>
      <c r="G14" s="261"/>
      <c r="H14" s="41"/>
    </row>
    <row r="15" spans="1:8" ht="24" customHeight="1" thickBot="1" x14ac:dyDescent="0.3">
      <c r="A15" s="72" t="s">
        <v>173</v>
      </c>
      <c r="B15" s="195" t="s">
        <v>174</v>
      </c>
      <c r="C15" s="252"/>
      <c r="D15" s="196"/>
      <c r="E15" s="47"/>
      <c r="F15" s="209">
        <v>137.69999999999999</v>
      </c>
      <c r="G15" s="210"/>
      <c r="H15" s="41"/>
    </row>
    <row r="16" spans="1:8" ht="23.25" customHeight="1" thickBot="1" x14ac:dyDescent="0.3">
      <c r="A16" s="82" t="s">
        <v>175</v>
      </c>
      <c r="B16" s="201" t="s">
        <v>176</v>
      </c>
      <c r="C16" s="259"/>
      <c r="D16" s="202"/>
      <c r="E16" s="47"/>
      <c r="F16" s="211">
        <v>137.69999999999999</v>
      </c>
      <c r="G16" s="212"/>
      <c r="H16" s="41"/>
    </row>
    <row r="17" spans="1:8" ht="35.25" customHeight="1" thickBot="1" x14ac:dyDescent="0.3">
      <c r="A17" s="72" t="s">
        <v>177</v>
      </c>
      <c r="B17" s="195" t="s">
        <v>178</v>
      </c>
      <c r="C17" s="252"/>
      <c r="D17" s="196"/>
      <c r="E17" s="47"/>
      <c r="F17" s="209">
        <v>74.5</v>
      </c>
      <c r="G17" s="210"/>
      <c r="H17" s="41"/>
    </row>
    <row r="18" spans="1:8" ht="36" customHeight="1" thickBot="1" x14ac:dyDescent="0.3">
      <c r="A18" s="82" t="s">
        <v>354</v>
      </c>
      <c r="B18" s="201" t="s">
        <v>179</v>
      </c>
      <c r="C18" s="259"/>
      <c r="D18" s="202"/>
      <c r="E18" s="47"/>
      <c r="F18" s="260">
        <v>70</v>
      </c>
      <c r="G18" s="261"/>
      <c r="H18" s="41"/>
    </row>
    <row r="19" spans="1:8" ht="33" customHeight="1" thickBot="1" x14ac:dyDescent="0.3">
      <c r="A19" s="82" t="s">
        <v>180</v>
      </c>
      <c r="B19" s="201" t="s">
        <v>181</v>
      </c>
      <c r="C19" s="259"/>
      <c r="D19" s="202"/>
      <c r="E19" s="47"/>
      <c r="F19" s="211">
        <v>4.5</v>
      </c>
      <c r="G19" s="212"/>
      <c r="H19" s="41"/>
    </row>
    <row r="20" spans="1:8" ht="20.25" customHeight="1" thickBot="1" x14ac:dyDescent="0.3">
      <c r="A20" s="72" t="s">
        <v>182</v>
      </c>
      <c r="B20" s="195" t="s">
        <v>183</v>
      </c>
      <c r="C20" s="252"/>
      <c r="D20" s="196"/>
      <c r="E20" s="47"/>
      <c r="F20" s="209">
        <f>SUM(F21:G22)</f>
        <v>2208.0299999999997</v>
      </c>
      <c r="G20" s="210"/>
      <c r="H20" s="41"/>
    </row>
    <row r="21" spans="1:8" ht="20.25" customHeight="1" thickBot="1" x14ac:dyDescent="0.3">
      <c r="A21" s="82" t="s">
        <v>126</v>
      </c>
      <c r="B21" s="201" t="s">
        <v>184</v>
      </c>
      <c r="C21" s="259"/>
      <c r="D21" s="202"/>
      <c r="E21" s="47"/>
      <c r="F21" s="211">
        <v>2207.9299999999998</v>
      </c>
      <c r="G21" s="212"/>
      <c r="H21" s="41"/>
    </row>
    <row r="22" spans="1:8" ht="21" customHeight="1" thickBot="1" x14ac:dyDescent="0.3">
      <c r="A22" s="82" t="s">
        <v>133</v>
      </c>
      <c r="B22" s="201" t="s">
        <v>185</v>
      </c>
      <c r="C22" s="259"/>
      <c r="D22" s="202"/>
      <c r="E22" s="47"/>
      <c r="F22" s="211">
        <v>0.1</v>
      </c>
      <c r="G22" s="212"/>
      <c r="H22" s="41"/>
    </row>
    <row r="23" spans="1:8" ht="21" customHeight="1" thickBot="1" x14ac:dyDescent="0.3">
      <c r="A23" s="72" t="s">
        <v>186</v>
      </c>
      <c r="B23" s="195" t="s">
        <v>187</v>
      </c>
      <c r="C23" s="252"/>
      <c r="D23" s="196"/>
      <c r="E23" s="47"/>
      <c r="F23" s="209">
        <v>493.43</v>
      </c>
      <c r="G23" s="210"/>
      <c r="H23" s="41"/>
    </row>
    <row r="24" spans="1:8" ht="21" customHeight="1" thickBot="1" x14ac:dyDescent="0.3">
      <c r="A24" s="82" t="s">
        <v>137</v>
      </c>
      <c r="B24" s="201" t="s">
        <v>188</v>
      </c>
      <c r="C24" s="259"/>
      <c r="D24" s="202"/>
      <c r="E24" s="47"/>
      <c r="F24" s="211">
        <v>493.43</v>
      </c>
      <c r="G24" s="212"/>
      <c r="H24" s="41"/>
    </row>
    <row r="25" spans="1:8" ht="22.5" customHeight="1" thickBot="1" x14ac:dyDescent="0.3">
      <c r="A25" s="72" t="s">
        <v>189</v>
      </c>
      <c r="B25" s="195" t="s">
        <v>190</v>
      </c>
      <c r="C25" s="252"/>
      <c r="D25" s="196"/>
      <c r="E25" s="47"/>
      <c r="F25" s="209">
        <v>254.28</v>
      </c>
      <c r="G25" s="210"/>
      <c r="H25" s="41"/>
    </row>
    <row r="26" spans="1:8" ht="15.75" thickBot="1" x14ac:dyDescent="0.3">
      <c r="A26" s="82" t="s">
        <v>191</v>
      </c>
      <c r="B26" s="201" t="s">
        <v>192</v>
      </c>
      <c r="C26" s="259"/>
      <c r="D26" s="202"/>
      <c r="E26" s="47"/>
      <c r="F26" s="211">
        <v>254.28</v>
      </c>
      <c r="G26" s="212"/>
      <c r="H26" s="41"/>
    </row>
    <row r="27" spans="1:8" ht="18.75" customHeight="1" thickBot="1" x14ac:dyDescent="0.3">
      <c r="A27" s="72" t="s">
        <v>150</v>
      </c>
      <c r="B27" s="195"/>
      <c r="C27" s="252"/>
      <c r="D27" s="196"/>
      <c r="E27" s="47"/>
      <c r="F27" s="209">
        <f>F10+F15+F17+F20+F23+F25</f>
        <v>5656.21</v>
      </c>
      <c r="G27" s="210"/>
      <c r="H27" s="41"/>
    </row>
    <row r="28" spans="1:8" ht="13.5" customHeight="1" x14ac:dyDescent="0.25">
      <c r="H28" s="41"/>
    </row>
    <row r="29" spans="1:8" ht="18" customHeight="1" x14ac:dyDescent="0.25">
      <c r="H29" s="41"/>
    </row>
  </sheetData>
  <mergeCells count="47">
    <mergeCell ref="B23:D23"/>
    <mergeCell ref="F23:G23"/>
    <mergeCell ref="B27:D27"/>
    <mergeCell ref="F27:G27"/>
    <mergeCell ref="B24:D24"/>
    <mergeCell ref="F24:G24"/>
    <mergeCell ref="B25:D25"/>
    <mergeCell ref="F25:G25"/>
    <mergeCell ref="B26:D26"/>
    <mergeCell ref="F26:G26"/>
    <mergeCell ref="B20:D20"/>
    <mergeCell ref="F20:G20"/>
    <mergeCell ref="B21:D21"/>
    <mergeCell ref="F21:G21"/>
    <mergeCell ref="B22:D22"/>
    <mergeCell ref="F22:G22"/>
    <mergeCell ref="B17:D17"/>
    <mergeCell ref="F17:G17"/>
    <mergeCell ref="B18:D18"/>
    <mergeCell ref="F18:G18"/>
    <mergeCell ref="B19:D19"/>
    <mergeCell ref="F19:G19"/>
    <mergeCell ref="B14:D14"/>
    <mergeCell ref="F14:G14"/>
    <mergeCell ref="B15:D15"/>
    <mergeCell ref="F15:G15"/>
    <mergeCell ref="B16:D16"/>
    <mergeCell ref="F16:G16"/>
    <mergeCell ref="B11:D11"/>
    <mergeCell ref="F11:G11"/>
    <mergeCell ref="B12:D12"/>
    <mergeCell ref="F12:G12"/>
    <mergeCell ref="B13:D13"/>
    <mergeCell ref="F13:G13"/>
    <mergeCell ref="B8:D8"/>
    <mergeCell ref="F8:G8"/>
    <mergeCell ref="B9:D9"/>
    <mergeCell ref="F9:G9"/>
    <mergeCell ref="B10:D10"/>
    <mergeCell ref="F10:G10"/>
    <mergeCell ref="A5:H5"/>
    <mergeCell ref="A1:A4"/>
    <mergeCell ref="B1:H4"/>
    <mergeCell ref="A6:H6"/>
    <mergeCell ref="A7:B7"/>
    <mergeCell ref="D7:F7"/>
    <mergeCell ref="G7:H7"/>
  </mergeCells>
  <pageMargins left="0.7" right="0.7" top="0.75" bottom="0.75" header="0.3" footer="0.3"/>
  <pageSetup paperSize="9" scale="8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приложение11</vt:lpstr>
      <vt:lpstr>приложение 12</vt:lpstr>
      <vt:lpstr>приложение 13</vt:lpstr>
      <vt:lpstr>приложение 14</vt:lpstr>
      <vt:lpstr>приложение 15 </vt:lpstr>
      <vt:lpstr>приложение 16</vt:lpstr>
      <vt:lpstr>приложение 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2021-11-11T02:41:55Z</dcterms:modified>
</cp:coreProperties>
</file>