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Приложение 1" sheetId="1" r:id="rId1"/>
    <sheet name="Приложение 2" sheetId="3" r:id="rId2"/>
    <sheet name="приложение 3" sheetId="5" r:id="rId3"/>
    <sheet name="приложение 4" sheetId="7" r:id="rId4"/>
    <sheet name="приложение 5" sheetId="9" r:id="rId5"/>
    <sheet name="приложение 6" sheetId="11" r:id="rId6"/>
  </sheets>
  <calcPr calcId="152511"/>
</workbook>
</file>

<file path=xl/calcChain.xml><?xml version="1.0" encoding="utf-8"?>
<calcChain xmlns="http://schemas.openxmlformats.org/spreadsheetml/2006/main">
  <c r="I39" i="11" l="1"/>
  <c r="I16" i="11" l="1"/>
  <c r="F10" i="9" l="1"/>
  <c r="H17" i="5" l="1"/>
  <c r="I53" i="11" l="1"/>
  <c r="I48" i="11"/>
  <c r="I47" i="11" s="1"/>
  <c r="I35" i="11"/>
  <c r="I34" i="11" s="1"/>
  <c r="I33" i="11" s="1"/>
  <c r="I12" i="11"/>
  <c r="I11" i="11" s="1"/>
  <c r="I58" i="11" l="1"/>
  <c r="I57" i="11" s="1"/>
  <c r="I46" i="11"/>
  <c r="F21" i="9" l="1"/>
  <c r="I28" i="7"/>
  <c r="I27" i="7" s="1"/>
  <c r="I19" i="7"/>
  <c r="I18" i="7" s="1"/>
  <c r="I17" i="7" s="1"/>
  <c r="I10" i="7"/>
  <c r="H15" i="5" l="1"/>
  <c r="H10" i="5" s="1"/>
  <c r="H9" i="5" s="1"/>
  <c r="H23" i="5"/>
  <c r="H22" i="5" s="1"/>
  <c r="H30" i="5" l="1"/>
</calcChain>
</file>

<file path=xl/sharedStrings.xml><?xml version="1.0" encoding="utf-8"?>
<sst xmlns="http://schemas.openxmlformats.org/spreadsheetml/2006/main" count="443" uniqueCount="239">
  <si>
    <t>Приложение 1</t>
  </si>
  <si>
    <t>Код главы</t>
  </si>
  <si>
    <t>Код группы, подгруппы, статьи и вида источников</t>
  </si>
  <si>
    <t>Наименование</t>
  </si>
  <si>
    <t>Сумма</t>
  </si>
  <si>
    <t>Сельская администрация Паспаульского сельского поселения Чойского района РА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</si>
  <si>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</si>
  <si>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</si>
  <si>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</si>
  <si>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</si>
  <si>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</si>
  <si>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</si>
  <si>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</si>
  <si>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</si>
  <si>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</si>
  <si>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финансирования</t>
  </si>
  <si>
    <t>Приложение 3</t>
  </si>
  <si>
    <t xml:space="preserve">  </t>
  </si>
  <si>
    <t>Перечень главных администраторов доходов бюджета муниципального образования «Паспаульское сельское поселение» Чойского района Республики Алтай</t>
  </si>
  <si>
    <t>Наименование доходов</t>
  </si>
  <si>
    <t>Доходы от сдачи в аренду имущества, составляющего казну сельских поселений (за исключением земельных участков)</t>
  </si>
  <si>
    <t>Доходы поступающие в порядке возмещения расходов, понесенных в связи с эксплуатацией имущества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</si>
  <si>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</si>
  <si>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</si>
  <si>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</si>
  <si>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</si>
  <si>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</si>
  <si>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</si>
  <si>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</si>
  <si>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</si>
  <si>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</si>
  <si>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</si>
  <si>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</si>
  <si>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</si>
  <si>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сборов,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</si>
  <si>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субсидии, субвенций и иных межбюджетных трансфертов, имеющих целевое назначение, прошлых лет из бюджетов сельских поселений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</si>
  <si>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</si>
  <si>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Код главы администратора</t>
  </si>
  <si>
    <t>Код доходов</t>
  </si>
  <si>
    <t>1 11 05075 10 0000 120</t>
  </si>
  <si>
    <t>1 13 02065 10 0000 130</t>
  </si>
  <si>
    <t>1 14 02050 10 0000 410</t>
  </si>
  <si>
    <t>1 14 02052 10 0000 410</t>
  </si>
  <si>
    <t>1 14 02053 10 0000 410</t>
  </si>
  <si>
    <t>1 14 02050 10 0000 440</t>
  </si>
  <si>
    <t>1 14 02053 10 0000 440</t>
  </si>
  <si>
    <t>1 17 01050 10 0000 180</t>
  </si>
  <si>
    <t>1 17 05050 10 0000 180</t>
  </si>
  <si>
    <t>1 17 15030  10 0000 150</t>
  </si>
  <si>
    <t>2 02 15002 10 0000 150</t>
  </si>
  <si>
    <t>2 02 35118 10 0000 150</t>
  </si>
  <si>
    <t>2 02 49999 10 0000 150</t>
  </si>
  <si>
    <t>2 08 05000 10 0000 180</t>
  </si>
  <si>
    <t>2 19 60010 10 0000 150</t>
  </si>
  <si>
    <t>2 02 29999 10 0000 150</t>
  </si>
  <si>
    <r>
      <t> </t>
    </r>
    <r>
      <rPr>
        <sz val="9"/>
        <color theme="1"/>
        <rFont val="Times New Roman"/>
        <family val="1"/>
        <charset val="204"/>
      </rPr>
      <t>(тыс. рублей)</t>
    </r>
  </si>
  <si>
    <t>Код главного администратора доходов бюджета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</si>
  <si>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</si>
  <si>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</si>
  <si>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</si>
  <si>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</si>
  <si>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</si>
  <si>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</si>
  <si>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</si>
  <si>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</si>
  <si>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</si>
  <si>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ст.227,227.1,228 НК РФ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</si>
  <si>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</si>
  <si>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</si>
  <si>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</si>
  <si>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</si>
  <si>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</si>
  <si>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</si>
  <si>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</si>
  <si>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</si>
  <si>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1 06 06000 00 0000 110</t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</si>
  <si>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</si>
  <si>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</si>
  <si>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</si>
  <si>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</si>
  <si>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</si>
  <si>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</si>
  <si>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</si>
  <si>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</si>
  <si>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</si>
  <si>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</si>
  <si>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</si>
  <si>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 бюджетам сельских поселений на мероприятия по ликвидации дикорастущей конопли</t>
  </si>
  <si>
    <t>Всего доходов</t>
  </si>
  <si>
    <t>№п/п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</si>
  <si>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</si>
  <si>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</si>
  <si>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</si>
  <si>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</si>
  <si>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</si>
  <si>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изменения</t>
  </si>
  <si>
    <t>вид расходов</t>
  </si>
  <si>
    <t>сумма с учетом изменений</t>
  </si>
  <si>
    <r>
      <t xml:space="preserve">         </t>
    </r>
    <r>
      <rPr>
        <sz val="10"/>
        <color theme="1"/>
        <rFont val="Times New Roman"/>
        <family val="1"/>
        <charset val="204"/>
      </rPr>
      <t>1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</si>
  <si>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Национальная безопасность и правоохранительная деятельность</t>
  </si>
  <si>
    <t> 00</t>
  </si>
  <si>
    <r>
      <t xml:space="preserve">         </t>
    </r>
    <r>
      <rPr>
        <sz val="10"/>
        <color theme="1"/>
        <rFont val="Times New Roman"/>
        <family val="1"/>
        <charset val="204"/>
      </rPr>
      <t>2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</si>
  <si>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3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</si>
  <si>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Основное мероприятие «Обеспечение безопасности населения»  в рамках МП "Комплексное развитие территории муниципального образования "Паспаульское сельское поселение" на 2019-2024 годы" подпрограммы «Устойчивое развитие систем жизнеобеспечения»</t>
  </si>
  <si>
    <r>
      <t xml:space="preserve">         </t>
    </r>
    <r>
      <rPr>
        <sz val="10"/>
        <color theme="1"/>
        <rFont val="Times New Roman"/>
        <family val="1"/>
        <charset val="204"/>
      </rPr>
      <t>4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</si>
  <si>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Прочая закупка товаров, работ и услуг для обеспечения государственных (муниципальных) нужд</t>
  </si>
  <si>
    <r>
      <t xml:space="preserve">         </t>
    </r>
    <r>
      <rPr>
        <sz val="10"/>
        <color theme="1"/>
        <rFont val="Times New Roman"/>
        <family val="1"/>
        <charset val="204"/>
      </rPr>
      <t>5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</si>
  <si>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Другие вопросы в области безопасности и правоохранительной деятельности</t>
  </si>
  <si>
    <r>
      <t xml:space="preserve">         </t>
    </r>
    <r>
      <rPr>
        <sz val="10"/>
        <color theme="1"/>
        <rFont val="Times New Roman"/>
        <family val="1"/>
        <charset val="204"/>
      </rPr>
      <t>6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</si>
  <si>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7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</si>
  <si>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8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</si>
  <si>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Национальная экономика</t>
  </si>
  <si>
    <r>
      <t xml:space="preserve">         </t>
    </r>
    <r>
      <rPr>
        <sz val="10"/>
        <color theme="1"/>
        <rFont val="Times New Roman"/>
        <family val="1"/>
        <charset val="204"/>
      </rPr>
      <t>9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</si>
  <si>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Дорожное хозяйство (дорожные фонды)</t>
  </si>
  <si>
    <r>
      <t xml:space="preserve">     </t>
    </r>
    <r>
      <rPr>
        <sz val="10"/>
        <color theme="1"/>
        <rFont val="Times New Roman"/>
        <family val="1"/>
        <charset val="204"/>
      </rPr>
      <t>10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</si>
  <si>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  подпрограмма «Устойчивое развитие систем жизнеобеспечения»Направление «Расходы формирующие дорожный фонд»</t>
  </si>
  <si>
    <t>0110200Д00</t>
  </si>
  <si>
    <r>
      <t xml:space="preserve">     </t>
    </r>
    <r>
      <rPr>
        <sz val="10"/>
        <color theme="1"/>
        <rFont val="Times New Roman"/>
        <family val="1"/>
        <charset val="204"/>
      </rPr>
      <t>11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</si>
  <si>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 </t>
    </r>
    <r>
      <rPr>
        <sz val="10"/>
        <color theme="1"/>
        <rFont val="Times New Roman"/>
        <family val="1"/>
        <charset val="204"/>
      </rPr>
      <t>12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</si>
  <si>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Закупка энергетических ресурсов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</si>
  <si>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</si>
  <si>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</si>
  <si>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</si>
  <si>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 подпрограммы «Устойчивое развитие систем жизнеобеспечения»</t>
  </si>
  <si>
    <t>Культура, кинематография</t>
  </si>
  <si>
    <t xml:space="preserve">Культура  </t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</si>
  <si>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 подпрограммы «Развитие социально-культурной сферы»</t>
  </si>
  <si>
    <t>ВСЕГО РАСХОДОВ</t>
  </si>
  <si>
    <t>03</t>
  </si>
  <si>
    <t>04</t>
  </si>
  <si>
    <t>05</t>
  </si>
  <si>
    <t>08</t>
  </si>
  <si>
    <t>09</t>
  </si>
  <si>
    <t>01</t>
  </si>
  <si>
    <t>Распределение</t>
  </si>
  <si>
    <t>(тыс. рублей)</t>
  </si>
  <si>
    <t>Наименование показателя</t>
  </si>
  <si>
    <t>Раздел, подраздел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</si>
  <si>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</si>
  <si>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</si>
  <si>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</si>
  <si>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</si>
  <si>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</si>
  <si>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</si>
  <si>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</si>
  <si>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01 06</t>
  </si>
  <si>
    <t>Резервные фонды</t>
  </si>
  <si>
    <t>01 11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</si>
  <si>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</si>
  <si>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</si>
  <si>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</si>
  <si>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</si>
  <si>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</si>
  <si>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</si>
  <si>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03 10</t>
  </si>
  <si>
    <t>Другие вопросы в области национальной  безопасности и правоохранительной деятельности</t>
  </si>
  <si>
    <t>03 14</t>
  </si>
  <si>
    <t>НАЦИОНАЛЬНАЯ ЭКОНОМИКА</t>
  </si>
  <si>
    <t>04 00</t>
  </si>
  <si>
    <t>04 09</t>
  </si>
  <si>
    <t>04 12</t>
  </si>
  <si>
    <t>ЖИЛИЩНО-КОММУНАЛЬНОЕ ХОЗЯЙСТВО</t>
  </si>
  <si>
    <t>05 00</t>
  </si>
  <si>
    <t>05 03</t>
  </si>
  <si>
    <t>КУЛЬТУРА, КИНЕМАТОГРАФИЯ</t>
  </si>
  <si>
    <t>08 00</t>
  </si>
  <si>
    <t>Культура</t>
  </si>
  <si>
    <t>08 01</t>
  </si>
  <si>
    <t>№ п/п</t>
  </si>
  <si>
    <t>Главный распоряд. бюджетных ср-в</t>
  </si>
  <si>
    <t>Раздел</t>
  </si>
  <si>
    <t>Подраздел</t>
  </si>
  <si>
    <t>Целевая статья</t>
  </si>
  <si>
    <t>Вид расходов</t>
  </si>
  <si>
    <t xml:space="preserve">Сумма с учетом изменений </t>
  </si>
  <si>
    <t>Общегосударственные вопросы</t>
  </si>
  <si>
    <t xml:space="preserve">Высшее должностное лицо сельского поселения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</si>
  <si>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</si>
  <si>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</si>
  <si>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Материально-техническое обеспечение администрации сельского поселения</t>
  </si>
  <si>
    <t>990А001100</t>
  </si>
  <si>
    <t xml:space="preserve">Фонд оплаты труда государственных (муниципальных) органов </t>
  </si>
  <si>
    <t>990А001110</t>
  </si>
  <si>
    <t>990А001190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</si>
  <si>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</si>
  <si>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</si>
  <si>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</si>
  <si>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</si>
  <si>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"Повышение эффективности управления муниципальными финансами"</t>
  </si>
  <si>
    <t>иные межбюджетные трансферты</t>
  </si>
  <si>
    <t>Резервные средства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</si>
  <si>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</si>
  <si>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</si>
  <si>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«Обеспечение безопасности населения» в рамках МП "Комплексное развитие территории муниципального образования "Паспаульское сельское поселение" на 2019-2024 годы"</t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</si>
  <si>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2019-2024годы"Направление «Расходы формирующие дорожный фонд»</t>
  </si>
  <si>
    <t>Иные межбюджетные трансферты</t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</si>
  <si>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</t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</si>
  <si>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</t>
  </si>
  <si>
    <t>02</t>
  </si>
  <si>
    <t>06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</si>
  <si>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</si>
  <si>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</si>
  <si>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Источники финансирования дефицита бюджета муниципального образования «Паспаульское сельское поселение» на 2023 год по кодам классификации источников финансирования дефицитов бюджета</t>
  </si>
  <si>
    <t>Объем поступлений доходов в бюджет муниципального образования "Паспаульское сельское поселение" в 2023 году</t>
  </si>
  <si>
    <t>Распределение бюджетных ассигнований на реализацию муниципальной программы муниципального образования "Паспаульское сельское поселение" на 2023 год</t>
  </si>
  <si>
    <t>Ведомственная структура расходов бюджета муниципального образования "Паспаульское сельское поселение" на 2023 год</t>
  </si>
  <si>
    <t>бюджетных ассигнований по разделам, подразделам классификации расходов бюджета муниципального образования "Паспаульское сельское поселение" на 2023 год</t>
  </si>
  <si>
    <t>2 02 16001 10 0000 150</t>
  </si>
  <si>
    <t>202 45784 10 0000 150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</si>
  <si>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 межмуниципального, местного значения</t>
  </si>
  <si>
    <t>2 02 4578410 0000 150</t>
  </si>
  <si>
    <t xml:space="preserve"> "Паспаульское сельское поселение" на 2023 год и на плановый </t>
  </si>
  <si>
    <t>202 29999 10 0000150</t>
  </si>
  <si>
    <t>Расходы на софинансирование расходов местных бюджетов на оплату труда  и начисления на выплаты по оплате труда  работников бюджетной сферы Республики Алтай</t>
  </si>
  <si>
    <t>990А0S8500</t>
  </si>
  <si>
    <t>2 02 3002410 0000 150</t>
  </si>
  <si>
    <t xml:space="preserve">Субвенции бюджетам сельских поселений на выполнение передаваемых полномочий  субьектов Российской Федерации                    </t>
  </si>
  <si>
    <t xml:space="preserve">Другие общегоссударственные вопросы </t>
  </si>
  <si>
    <t>13</t>
  </si>
  <si>
    <t>Субвенции на осуществление государственных полномочий  Республики Алтай в области законодательства об административных правонарушениях</t>
  </si>
  <si>
    <t xml:space="preserve">Другие общегосударственые вопросы </t>
  </si>
  <si>
    <t>01 13</t>
  </si>
  <si>
    <t>+30</t>
  </si>
  <si>
    <t>+274</t>
  </si>
  <si>
    <t>+245,11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</si>
  <si>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</si>
  <si>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0110100190</t>
  </si>
  <si>
    <t>0110300190</t>
  </si>
  <si>
    <t>0120100190</t>
  </si>
  <si>
    <t>Приложение 2</t>
  </si>
  <si>
    <t>период 2024 и 2025 годов"№ 35-  от 01.02.2023г</t>
  </si>
  <si>
    <t>период 2024 и 2025 годов"№ 35-   от 01.02.2023г</t>
  </si>
  <si>
    <t>период 2024 и 2025 годов"№ 35- от 01.02.2023г</t>
  </si>
  <si>
    <t>к решению "О  внесении  изменения  в бюджет  муниципального образования</t>
  </si>
  <si>
    <t>к решению "О  внесении изменения в  бюджет муниципального образования</t>
  </si>
  <si>
    <t>к решению "О  внесении изменения в  бюджет  муниципального образования</t>
  </si>
  <si>
    <r>
      <rPr>
        <b/>
        <sz val="9"/>
        <color theme="1"/>
        <rFont val="Times New Roman"/>
        <family val="1"/>
        <charset val="204"/>
      </rPr>
      <t>Приложение 4</t>
    </r>
    <r>
      <rPr>
        <sz val="9"/>
        <color theme="1"/>
        <rFont val="Times New Roman"/>
        <family val="1"/>
        <charset val="204"/>
      </rPr>
      <t xml:space="preserve">
к решению "О  внесении изменения в  бюджет муниципального образования
 "Паспаульское сельское поселение" на 2023 год и на плановый 
период 2024 и 2025 годов"№ 35- от 01.02.2023г</t>
    </r>
  </si>
  <si>
    <r>
      <rPr>
        <b/>
        <sz val="9"/>
        <color theme="1"/>
        <rFont val="Times New Roman"/>
        <family val="1"/>
        <charset val="204"/>
      </rPr>
      <t>Приложение 5</t>
    </r>
    <r>
      <rPr>
        <sz val="9"/>
        <color theme="1"/>
        <rFont val="Times New Roman"/>
        <family val="1"/>
        <charset val="204"/>
      </rPr>
      <t xml:space="preserve">
к решению " О  внесении изменения в  бюджет муниципального образования
 "Паспаульское сельское поселение" на 2023 год и на плановый период 2024 и 2025 годов"№ 35-  от 01.02.2023г</t>
    </r>
  </si>
  <si>
    <r>
      <rPr>
        <b/>
        <sz val="9"/>
        <color theme="1"/>
        <rFont val="Times New Roman"/>
        <family val="1"/>
        <charset val="204"/>
      </rPr>
      <t>Приложение 6</t>
    </r>
    <r>
      <rPr>
        <sz val="9"/>
        <color theme="1"/>
        <rFont val="Times New Roman"/>
        <family val="1"/>
        <charset val="204"/>
      </rPr>
      <t xml:space="preserve">
к решению "О  внесении изменения в  бюджет муниципального образования
 "Паспаульское сельское поселение"  на 2023 год и на плановый период 2024 и 2025 годов"№ 35-  от 01.02.2023г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</si>
</sst>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2" fontId="7" fillId="0" borderId="7" xfId="0" applyNumberFormat="1" applyFont="1" applyBorder="1" applyAlignment="1">
      <alignment horizontal="center" vertical="center"/>
    </xf>
    <xf numFmtId="12" fontId="6" fillId="0" borderId="7" xfId="0" applyNumberFormat="1" applyFont="1" applyBorder="1" applyAlignment="1">
      <alignment horizontal="center" vertical="center"/>
    </xf>
    <xf numFmtId="12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 indent="12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 indent="2"/>
    </xf>
    <xf numFmtId="0" fontId="8" fillId="0" borderId="16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 indent="5"/>
    </xf>
    <xf numFmtId="0" fontId="9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2" fontId="8" fillId="0" borderId="18" xfId="0" applyNumberFormat="1" applyFont="1" applyBorder="1" applyAlignment="1">
      <alignment horizontal="center" vertical="center" wrapText="1"/>
    </xf>
    <xf numFmtId="49" fontId="9" fillId="0" borderId="18" xfId="1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3" fontId="8" fillId="0" borderId="18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2" fontId="7" fillId="0" borderId="11" xfId="0" applyNumberFormat="1" applyFont="1" applyBorder="1" applyAlignment="1">
      <alignment horizontal="center" vertical="center"/>
    </xf>
    <xf numFmtId="12" fontId="7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1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7" fillId="0" borderId="19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G4" sqref="G4"/>
    </sheetView>
  </sheetViews>
  <sheetFormatPr defaultRowHeight="15" x14ac:dyDescent="0.25"/>
  <cols>
    <col min="1" max="1" width="2.140625" customWidth="1"/>
    <col min="3" max="3" width="27.140625" customWidth="1"/>
    <col min="4" max="4" width="52.85546875" customWidth="1"/>
    <col min="5" max="5" width="19.7109375" customWidth="1"/>
    <col min="6" max="6" width="1.42578125" customWidth="1"/>
  </cols>
  <sheetData>
    <row r="1" spans="1:6" x14ac:dyDescent="0.25">
      <c r="A1" s="99" t="s">
        <v>0</v>
      </c>
      <c r="B1" s="99"/>
      <c r="C1" s="99"/>
      <c r="D1" s="99"/>
      <c r="E1" s="99"/>
      <c r="F1" s="102"/>
    </row>
    <row r="2" spans="1:6" x14ac:dyDescent="0.25">
      <c r="A2" s="100" t="s">
        <v>233</v>
      </c>
      <c r="B2" s="100"/>
      <c r="C2" s="100"/>
      <c r="D2" s="100"/>
      <c r="E2" s="100"/>
      <c r="F2" s="102"/>
    </row>
    <row r="3" spans="1:6" ht="24" customHeight="1" x14ac:dyDescent="0.25">
      <c r="A3" s="100" t="s">
        <v>211</v>
      </c>
      <c r="B3" s="100"/>
      <c r="C3" s="100"/>
      <c r="D3" s="100"/>
      <c r="E3" s="100"/>
      <c r="F3" s="102"/>
    </row>
    <row r="4" spans="1:6" x14ac:dyDescent="0.25">
      <c r="A4" s="100" t="s">
        <v>231</v>
      </c>
      <c r="B4" s="100"/>
      <c r="C4" s="100"/>
      <c r="D4" s="100"/>
      <c r="E4" s="100"/>
      <c r="F4" s="102"/>
    </row>
    <row r="5" spans="1:6" ht="15.75" x14ac:dyDescent="0.25">
      <c r="A5" s="101"/>
      <c r="B5" s="101"/>
      <c r="C5" s="101"/>
      <c r="D5" s="101"/>
      <c r="E5" s="101"/>
      <c r="F5" s="102"/>
    </row>
    <row r="6" spans="1:6" ht="94.5" customHeight="1" x14ac:dyDescent="0.25">
      <c r="A6" s="101" t="s">
        <v>202</v>
      </c>
      <c r="B6" s="101"/>
      <c r="C6" s="101"/>
      <c r="D6" s="101"/>
      <c r="E6" s="101"/>
      <c r="F6" s="102"/>
    </row>
    <row r="7" spans="1:6" ht="16.5" thickBot="1" x14ac:dyDescent="0.3">
      <c r="A7" s="101"/>
      <c r="B7" s="101"/>
      <c r="C7" s="101"/>
      <c r="D7" s="101"/>
      <c r="E7" s="101"/>
      <c r="F7" s="103"/>
    </row>
    <row r="8" spans="1:6" ht="44.25" customHeight="1" thickBot="1" x14ac:dyDescent="0.3">
      <c r="A8" s="3"/>
      <c r="B8" s="4" t="s">
        <v>1</v>
      </c>
      <c r="C8" s="5" t="s">
        <v>2</v>
      </c>
      <c r="D8" s="5" t="s">
        <v>3</v>
      </c>
      <c r="E8" s="104" t="s">
        <v>4</v>
      </c>
      <c r="F8" s="105"/>
    </row>
    <row r="9" spans="1:6" ht="31.5" customHeight="1" thickBot="1" x14ac:dyDescent="0.3">
      <c r="A9" s="3"/>
      <c r="B9" s="104" t="s">
        <v>5</v>
      </c>
      <c r="C9" s="106"/>
      <c r="D9" s="106"/>
      <c r="E9" s="106"/>
      <c r="F9" s="105"/>
    </row>
    <row r="10" spans="1:6" ht="28.5" customHeight="1" thickBot="1" x14ac:dyDescent="0.3">
      <c r="A10" s="3"/>
      <c r="B10" s="6">
        <v>801</v>
      </c>
      <c r="C10" s="15">
        <v>1050000000000000</v>
      </c>
      <c r="D10" s="7" t="s">
        <v>6</v>
      </c>
      <c r="E10" s="84">
        <v>579.11</v>
      </c>
      <c r="F10" s="85"/>
    </row>
    <row r="11" spans="1:6" ht="16.5" thickBot="1" x14ac:dyDescent="0.3">
      <c r="A11" s="3"/>
      <c r="B11" s="8">
        <v>801</v>
      </c>
      <c r="C11" s="14">
        <v>1050000000000500</v>
      </c>
      <c r="D11" s="9" t="s">
        <v>7</v>
      </c>
      <c r="E11" s="96">
        <v>6600.49</v>
      </c>
      <c r="F11" s="83"/>
    </row>
    <row r="12" spans="1:6" ht="16.5" thickBot="1" x14ac:dyDescent="0.3">
      <c r="A12" s="3"/>
      <c r="B12" s="8">
        <v>801</v>
      </c>
      <c r="C12" s="14">
        <v>1050200000000500</v>
      </c>
      <c r="D12" s="9" t="s">
        <v>8</v>
      </c>
      <c r="E12" s="96">
        <v>6600.49</v>
      </c>
      <c r="F12" s="83"/>
    </row>
    <row r="13" spans="1:6" ht="21.75" customHeight="1" x14ac:dyDescent="0.25">
      <c r="A13" s="81"/>
      <c r="B13" s="86">
        <v>801</v>
      </c>
      <c r="C13" s="88">
        <v>1050201000000510</v>
      </c>
      <c r="D13" s="90" t="s">
        <v>9</v>
      </c>
      <c r="E13" s="92">
        <v>6600.49</v>
      </c>
      <c r="F13" s="93"/>
    </row>
    <row r="14" spans="1:6" ht="15.75" thickBot="1" x14ac:dyDescent="0.3">
      <c r="A14" s="81"/>
      <c r="B14" s="87"/>
      <c r="C14" s="97"/>
      <c r="D14" s="98"/>
      <c r="E14" s="94"/>
      <c r="F14" s="95"/>
    </row>
    <row r="15" spans="1:6" ht="30.75" customHeight="1" thickBot="1" x14ac:dyDescent="0.3">
      <c r="A15" s="81"/>
      <c r="B15" s="86">
        <v>801</v>
      </c>
      <c r="C15" s="88">
        <v>1050201100000510</v>
      </c>
      <c r="D15" s="90" t="s">
        <v>10</v>
      </c>
      <c r="E15" s="92">
        <v>6600.49</v>
      </c>
      <c r="F15" s="93"/>
    </row>
    <row r="16" spans="1:6" ht="15.75" hidden="1" customHeight="1" thickBot="1" x14ac:dyDescent="0.3">
      <c r="A16" s="81"/>
      <c r="B16" s="87"/>
      <c r="C16" s="89"/>
      <c r="D16" s="91"/>
      <c r="E16" s="94"/>
      <c r="F16" s="95"/>
    </row>
    <row r="17" spans="1:6" ht="16.5" thickBot="1" x14ac:dyDescent="0.3">
      <c r="A17" s="3"/>
      <c r="B17" s="12">
        <v>801</v>
      </c>
      <c r="C17" s="16">
        <v>1050000000000600</v>
      </c>
      <c r="D17" s="13" t="s">
        <v>11</v>
      </c>
      <c r="E17" s="82">
        <v>7179.6</v>
      </c>
      <c r="F17" s="83"/>
    </row>
    <row r="18" spans="1:6" ht="22.5" customHeight="1" thickBot="1" x14ac:dyDescent="0.3">
      <c r="A18" s="3"/>
      <c r="B18" s="8">
        <v>801</v>
      </c>
      <c r="C18" s="14">
        <v>1050200000000600</v>
      </c>
      <c r="D18" s="10" t="s">
        <v>12</v>
      </c>
      <c r="E18" s="82">
        <v>7179.6</v>
      </c>
      <c r="F18" s="83"/>
    </row>
    <row r="19" spans="1:6" ht="31.5" customHeight="1" thickBot="1" x14ac:dyDescent="0.3">
      <c r="A19" s="3"/>
      <c r="B19" s="8">
        <v>801</v>
      </c>
      <c r="C19" s="14">
        <v>1050201000000610</v>
      </c>
      <c r="D19" s="10" t="s">
        <v>13</v>
      </c>
      <c r="E19" s="82">
        <v>7179.6</v>
      </c>
      <c r="F19" s="83"/>
    </row>
    <row r="20" spans="1:6" ht="32.25" customHeight="1" thickBot="1" x14ac:dyDescent="0.3">
      <c r="A20" s="3"/>
      <c r="B20" s="8">
        <v>801</v>
      </c>
      <c r="C20" s="14">
        <v>1050201100000610</v>
      </c>
      <c r="D20" s="10" t="s">
        <v>14</v>
      </c>
      <c r="E20" s="82">
        <v>7179.6</v>
      </c>
      <c r="F20" s="83"/>
    </row>
    <row r="21" spans="1:6" ht="16.5" thickBot="1" x14ac:dyDescent="0.3">
      <c r="A21" s="3"/>
      <c r="B21" s="6">
        <v>0</v>
      </c>
      <c r="C21" s="15">
        <v>9E+16</v>
      </c>
      <c r="D21" s="11" t="s">
        <v>15</v>
      </c>
      <c r="E21" s="84">
        <v>579.11</v>
      </c>
      <c r="F21" s="85"/>
    </row>
  </sheetData>
  <mergeCells count="28">
    <mergeCell ref="E11:F11"/>
    <mergeCell ref="A1:E1"/>
    <mergeCell ref="A2:E2"/>
    <mergeCell ref="A3:E3"/>
    <mergeCell ref="A4:E4"/>
    <mergeCell ref="A5:E5"/>
    <mergeCell ref="A6:E6"/>
    <mergeCell ref="A7:E7"/>
    <mergeCell ref="F1:F7"/>
    <mergeCell ref="E8:F8"/>
    <mergeCell ref="B9:F9"/>
    <mergeCell ref="E10:F10"/>
    <mergeCell ref="E12:F12"/>
    <mergeCell ref="B13:B14"/>
    <mergeCell ref="C13:C14"/>
    <mergeCell ref="D13:D14"/>
    <mergeCell ref="E13:F14"/>
    <mergeCell ref="E21:F21"/>
    <mergeCell ref="B15:B16"/>
    <mergeCell ref="C15:C16"/>
    <mergeCell ref="D15:D16"/>
    <mergeCell ref="E15:F16"/>
    <mergeCell ref="E17:F17"/>
    <mergeCell ref="A15:A16"/>
    <mergeCell ref="A13:A14"/>
    <mergeCell ref="E18:F18"/>
    <mergeCell ref="E19:F19"/>
    <mergeCell ref="E20:F20"/>
  </mergeCells>
  <pageMargins left="0.7" right="0.7" top="0.75" bottom="0.75" header="0.3" footer="0.3"/>
  <pageSetup paperSize="9" scale="7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G7" sqref="G7"/>
    </sheetView>
  </sheetViews>
  <sheetFormatPr defaultRowHeight="15" x14ac:dyDescent="0.25"/>
  <cols>
    <col min="3" max="3" width="13.42578125" customWidth="1"/>
    <col min="4" max="4" width="104.28515625" customWidth="1"/>
  </cols>
  <sheetData>
    <row r="1" spans="1:4" ht="12" customHeight="1" x14ac:dyDescent="0.25">
      <c r="A1" s="111"/>
      <c r="B1" s="111"/>
      <c r="C1" s="111"/>
      <c r="D1" s="1" t="s">
        <v>229</v>
      </c>
    </row>
    <row r="2" spans="1:4" ht="19.5" customHeight="1" x14ac:dyDescent="0.25">
      <c r="A2" s="111"/>
      <c r="B2" s="111"/>
      <c r="C2" s="111"/>
      <c r="D2" s="2" t="s">
        <v>234</v>
      </c>
    </row>
    <row r="3" spans="1:4" ht="15.75" customHeight="1" x14ac:dyDescent="0.25">
      <c r="A3" s="111"/>
      <c r="B3" s="111"/>
      <c r="C3" s="111"/>
      <c r="D3" s="2" t="s">
        <v>211</v>
      </c>
    </row>
    <row r="4" spans="1:4" ht="20.25" customHeight="1" x14ac:dyDescent="0.25">
      <c r="A4" s="111"/>
      <c r="B4" s="111"/>
      <c r="C4" s="111"/>
      <c r="D4" s="2" t="s">
        <v>232</v>
      </c>
    </row>
    <row r="5" spans="1:4" x14ac:dyDescent="0.25">
      <c r="A5" s="111"/>
      <c r="B5" s="111"/>
      <c r="C5" s="111"/>
      <c r="D5" s="17" t="s">
        <v>17</v>
      </c>
    </row>
    <row r="6" spans="1:4" ht="34.5" customHeight="1" thickBot="1" x14ac:dyDescent="0.3">
      <c r="A6" s="112" t="s">
        <v>18</v>
      </c>
      <c r="B6" s="112"/>
      <c r="C6" s="112"/>
      <c r="D6" s="112"/>
    </row>
    <row r="7" spans="1:4" ht="60.75" thickBot="1" x14ac:dyDescent="0.3">
      <c r="A7" s="64" t="s">
        <v>37</v>
      </c>
      <c r="B7" s="113" t="s">
        <v>38</v>
      </c>
      <c r="C7" s="114"/>
      <c r="D7" s="65" t="s">
        <v>19</v>
      </c>
    </row>
    <row r="8" spans="1:4" ht="25.5" customHeight="1" thickBot="1" x14ac:dyDescent="0.3">
      <c r="A8" s="107" t="s">
        <v>5</v>
      </c>
      <c r="B8" s="115"/>
      <c r="C8" s="115"/>
      <c r="D8" s="108"/>
    </row>
    <row r="9" spans="1:4" ht="32.25" customHeight="1" thickBot="1" x14ac:dyDescent="0.3">
      <c r="A9" s="64">
        <v>801</v>
      </c>
      <c r="B9" s="107" t="s">
        <v>39</v>
      </c>
      <c r="C9" s="108"/>
      <c r="D9" s="66" t="s">
        <v>20</v>
      </c>
    </row>
    <row r="10" spans="1:4" ht="15" customHeight="1" thickBot="1" x14ac:dyDescent="0.3">
      <c r="A10" s="64">
        <v>801</v>
      </c>
      <c r="B10" s="107" t="s">
        <v>40</v>
      </c>
      <c r="C10" s="108"/>
      <c r="D10" s="66" t="s">
        <v>21</v>
      </c>
    </row>
    <row r="11" spans="1:4" ht="46.5" customHeight="1" thickBot="1" x14ac:dyDescent="0.3">
      <c r="A11" s="64">
        <v>801</v>
      </c>
      <c r="B11" s="107" t="s">
        <v>41</v>
      </c>
      <c r="C11" s="108"/>
      <c r="D11" s="66" t="s">
        <v>22</v>
      </c>
    </row>
    <row r="12" spans="1:4" ht="47.25" customHeight="1" thickBot="1" x14ac:dyDescent="0.3">
      <c r="A12" s="64">
        <v>801</v>
      </c>
      <c r="B12" s="107" t="s">
        <v>42</v>
      </c>
      <c r="C12" s="108"/>
      <c r="D12" s="66" t="s">
        <v>23</v>
      </c>
    </row>
    <row r="13" spans="1:4" ht="45.75" customHeight="1" thickBot="1" x14ac:dyDescent="0.3">
      <c r="A13" s="64">
        <v>801</v>
      </c>
      <c r="B13" s="107" t="s">
        <v>43</v>
      </c>
      <c r="C13" s="108"/>
      <c r="D13" s="66" t="s">
        <v>24</v>
      </c>
    </row>
    <row r="14" spans="1:4" ht="47.25" customHeight="1" thickBot="1" x14ac:dyDescent="0.3">
      <c r="A14" s="64">
        <v>801</v>
      </c>
      <c r="B14" s="107" t="s">
        <v>44</v>
      </c>
      <c r="C14" s="108"/>
      <c r="D14" s="66" t="s">
        <v>25</v>
      </c>
    </row>
    <row r="15" spans="1:4" ht="48.75" customHeight="1" thickBot="1" x14ac:dyDescent="0.3">
      <c r="A15" s="64">
        <v>801</v>
      </c>
      <c r="B15" s="107" t="s">
        <v>45</v>
      </c>
      <c r="C15" s="108"/>
      <c r="D15" s="66" t="s">
        <v>26</v>
      </c>
    </row>
    <row r="16" spans="1:4" ht="17.25" customHeight="1" thickBot="1" x14ac:dyDescent="0.3">
      <c r="A16" s="64">
        <v>801</v>
      </c>
      <c r="B16" s="107" t="s">
        <v>46</v>
      </c>
      <c r="C16" s="108"/>
      <c r="D16" s="66" t="s">
        <v>27</v>
      </c>
    </row>
    <row r="17" spans="1:4" ht="13.5" customHeight="1" thickBot="1" x14ac:dyDescent="0.3">
      <c r="A17" s="64">
        <v>801</v>
      </c>
      <c r="B17" s="107" t="s">
        <v>47</v>
      </c>
      <c r="C17" s="108"/>
      <c r="D17" s="66" t="s">
        <v>28</v>
      </c>
    </row>
    <row r="18" spans="1:4" ht="17.25" customHeight="1" thickBot="1" x14ac:dyDescent="0.3">
      <c r="A18" s="64">
        <v>801</v>
      </c>
      <c r="B18" s="107" t="s">
        <v>48</v>
      </c>
      <c r="C18" s="108"/>
      <c r="D18" s="66" t="s">
        <v>29</v>
      </c>
    </row>
    <row r="19" spans="1:4" ht="14.25" customHeight="1" thickBot="1" x14ac:dyDescent="0.3">
      <c r="A19" s="64">
        <v>801</v>
      </c>
      <c r="B19" s="107" t="s">
        <v>207</v>
      </c>
      <c r="C19" s="108"/>
      <c r="D19" s="66" t="s">
        <v>30</v>
      </c>
    </row>
    <row r="20" spans="1:4" ht="13.5" customHeight="1" thickBot="1" x14ac:dyDescent="0.3">
      <c r="A20" s="64">
        <v>801</v>
      </c>
      <c r="B20" s="107" t="s">
        <v>49</v>
      </c>
      <c r="C20" s="108"/>
      <c r="D20" s="66" t="s">
        <v>31</v>
      </c>
    </row>
    <row r="21" spans="1:4" ht="30" customHeight="1" thickBot="1" x14ac:dyDescent="0.3">
      <c r="A21" s="64">
        <v>801</v>
      </c>
      <c r="B21" s="107" t="s">
        <v>50</v>
      </c>
      <c r="C21" s="108"/>
      <c r="D21" s="66" t="s">
        <v>32</v>
      </c>
    </row>
    <row r="22" spans="1:4" ht="15" customHeight="1" thickBot="1" x14ac:dyDescent="0.3">
      <c r="A22" s="64">
        <v>801</v>
      </c>
      <c r="B22" s="107" t="s">
        <v>51</v>
      </c>
      <c r="C22" s="108"/>
      <c r="D22" s="66" t="s">
        <v>33</v>
      </c>
    </row>
    <row r="23" spans="1:4" ht="45" customHeight="1" thickBot="1" x14ac:dyDescent="0.3">
      <c r="A23" s="64">
        <v>801</v>
      </c>
      <c r="B23" s="107" t="s">
        <v>52</v>
      </c>
      <c r="C23" s="108"/>
      <c r="D23" s="66" t="s">
        <v>34</v>
      </c>
    </row>
    <row r="24" spans="1:4" ht="33" customHeight="1" thickBot="1" x14ac:dyDescent="0.3">
      <c r="A24" s="67">
        <v>801</v>
      </c>
      <c r="B24" s="107" t="s">
        <v>53</v>
      </c>
      <c r="C24" s="108"/>
      <c r="D24" s="66" t="s">
        <v>35</v>
      </c>
    </row>
    <row r="25" spans="1:4" ht="42.75" customHeight="1" thickBot="1" x14ac:dyDescent="0.3">
      <c r="A25" s="64">
        <v>801</v>
      </c>
      <c r="B25" s="107" t="s">
        <v>208</v>
      </c>
      <c r="C25" s="108"/>
      <c r="D25" s="66" t="s">
        <v>209</v>
      </c>
    </row>
    <row r="26" spans="1:4" ht="35.25" customHeight="1" thickBot="1" x14ac:dyDescent="0.3">
      <c r="A26" s="64">
        <v>801</v>
      </c>
      <c r="B26" s="109" t="s">
        <v>54</v>
      </c>
      <c r="C26" s="110"/>
      <c r="D26" s="66" t="s">
        <v>36</v>
      </c>
    </row>
  </sheetData>
  <mergeCells count="23">
    <mergeCell ref="A1:B5"/>
    <mergeCell ref="C1:C5"/>
    <mergeCell ref="A6:D6"/>
    <mergeCell ref="B7:C7"/>
    <mergeCell ref="A8:D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6:C26"/>
    <mergeCell ref="B25:C25"/>
  </mergeCells>
  <pageMargins left="0.7" right="0.7" top="0.75" bottom="0.75" header="0.3" footer="0.3"/>
  <pageSetup paperSize="9" scale="6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N11" sqref="N11"/>
    </sheetView>
  </sheetViews>
  <sheetFormatPr defaultRowHeight="15" x14ac:dyDescent="0.25"/>
  <cols>
    <col min="3" max="3" width="15.5703125" customWidth="1"/>
    <col min="6" max="6" width="31" customWidth="1"/>
    <col min="8" max="8" width="20.140625" customWidth="1"/>
    <col min="9" max="9" width="0.28515625" customWidth="1"/>
  </cols>
  <sheetData>
    <row r="1" spans="1:10" x14ac:dyDescent="0.25">
      <c r="A1" s="111"/>
      <c r="B1" s="111"/>
      <c r="C1" s="102"/>
      <c r="D1" s="102"/>
      <c r="E1" s="102"/>
      <c r="F1" s="99" t="s">
        <v>16</v>
      </c>
      <c r="G1" s="99"/>
      <c r="H1" s="99"/>
      <c r="I1" s="99"/>
      <c r="J1" s="102"/>
    </row>
    <row r="2" spans="1:10" ht="10.5" customHeight="1" x14ac:dyDescent="0.25">
      <c r="A2" s="111"/>
      <c r="B2" s="111"/>
      <c r="C2" s="102"/>
      <c r="D2" s="102"/>
      <c r="E2" s="102"/>
      <c r="F2" s="100" t="s">
        <v>235</v>
      </c>
      <c r="G2" s="100"/>
      <c r="H2" s="100"/>
      <c r="I2" s="100"/>
      <c r="J2" s="102"/>
    </row>
    <row r="3" spans="1:10" ht="11.25" customHeight="1" x14ac:dyDescent="0.25">
      <c r="A3" s="111"/>
      <c r="B3" s="111"/>
      <c r="C3" s="102"/>
      <c r="D3" s="102"/>
      <c r="E3" s="102"/>
      <c r="F3" s="100" t="s">
        <v>211</v>
      </c>
      <c r="G3" s="100"/>
      <c r="H3" s="100"/>
      <c r="I3" s="100"/>
      <c r="J3" s="102"/>
    </row>
    <row r="4" spans="1:10" ht="9.75" customHeight="1" x14ac:dyDescent="0.25">
      <c r="A4" s="111"/>
      <c r="B4" s="111"/>
      <c r="C4" s="102"/>
      <c r="D4" s="102"/>
      <c r="E4" s="102"/>
      <c r="F4" s="100" t="s">
        <v>230</v>
      </c>
      <c r="G4" s="100"/>
      <c r="H4" s="100"/>
      <c r="I4" s="100"/>
      <c r="J4" s="102"/>
    </row>
    <row r="5" spans="1:10" ht="31.5" customHeight="1" x14ac:dyDescent="0.25">
      <c r="A5" s="101" t="s">
        <v>203</v>
      </c>
      <c r="B5" s="101"/>
      <c r="C5" s="101"/>
      <c r="D5" s="101"/>
      <c r="E5" s="101"/>
      <c r="F5" s="101"/>
      <c r="G5" s="101"/>
      <c r="H5" s="101"/>
      <c r="I5" s="102"/>
      <c r="J5" s="102"/>
    </row>
    <row r="6" spans="1:10" ht="16.5" thickBot="1" x14ac:dyDescent="0.3">
      <c r="A6" s="141"/>
      <c r="B6" s="141"/>
      <c r="C6" s="112"/>
      <c r="D6" s="112"/>
      <c r="E6" s="103"/>
      <c r="F6" s="103"/>
      <c r="G6" s="101" t="s">
        <v>55</v>
      </c>
      <c r="H6" s="101"/>
      <c r="I6" s="101"/>
      <c r="J6" s="101"/>
    </row>
    <row r="7" spans="1:10" ht="72.75" thickBot="1" x14ac:dyDescent="0.3">
      <c r="A7" s="22" t="s">
        <v>56</v>
      </c>
      <c r="B7" s="131" t="s">
        <v>57</v>
      </c>
      <c r="C7" s="132"/>
      <c r="D7" s="131" t="s">
        <v>19</v>
      </c>
      <c r="E7" s="133"/>
      <c r="F7" s="132"/>
      <c r="G7" s="23" t="s">
        <v>58</v>
      </c>
      <c r="H7" s="24" t="s">
        <v>59</v>
      </c>
      <c r="I7" s="116"/>
      <c r="J7" s="102"/>
    </row>
    <row r="8" spans="1:10" ht="15.75" thickBot="1" x14ac:dyDescent="0.3">
      <c r="A8" s="25"/>
      <c r="B8" s="136">
        <v>2</v>
      </c>
      <c r="C8" s="137"/>
      <c r="D8" s="136">
        <v>3</v>
      </c>
      <c r="E8" s="138"/>
      <c r="F8" s="137"/>
      <c r="G8" s="26">
        <v>4</v>
      </c>
      <c r="H8" s="26">
        <v>5</v>
      </c>
      <c r="I8" s="116"/>
      <c r="J8" s="102"/>
    </row>
    <row r="9" spans="1:10" ht="16.5" customHeight="1" thickBot="1" x14ac:dyDescent="0.3">
      <c r="A9" s="27">
        <v>0</v>
      </c>
      <c r="B9" s="123" t="s">
        <v>60</v>
      </c>
      <c r="C9" s="124"/>
      <c r="D9" s="128" t="s">
        <v>61</v>
      </c>
      <c r="E9" s="129"/>
      <c r="F9" s="130"/>
      <c r="G9" s="20"/>
      <c r="H9" s="29">
        <f>H10+H20</f>
        <v>1239.42</v>
      </c>
      <c r="I9" s="116"/>
      <c r="J9" s="102"/>
    </row>
    <row r="10" spans="1:10" ht="15.75" thickBot="1" x14ac:dyDescent="0.3">
      <c r="A10" s="27"/>
      <c r="B10" s="123"/>
      <c r="C10" s="124"/>
      <c r="D10" s="128" t="s">
        <v>62</v>
      </c>
      <c r="E10" s="129"/>
      <c r="F10" s="130"/>
      <c r="G10" s="20">
        <v>73.63</v>
      </c>
      <c r="H10" s="29">
        <f>H11+H13+H15</f>
        <v>1206</v>
      </c>
      <c r="I10" s="116"/>
      <c r="J10" s="102"/>
    </row>
    <row r="11" spans="1:10" ht="19.5" customHeight="1" thickBot="1" x14ac:dyDescent="0.3">
      <c r="A11" s="28">
        <v>182</v>
      </c>
      <c r="B11" s="139" t="s">
        <v>63</v>
      </c>
      <c r="C11" s="140"/>
      <c r="D11" s="125" t="s">
        <v>64</v>
      </c>
      <c r="E11" s="126"/>
      <c r="F11" s="127"/>
      <c r="G11" s="20"/>
      <c r="H11" s="29">
        <v>108</v>
      </c>
      <c r="I11" s="116"/>
      <c r="J11" s="102"/>
    </row>
    <row r="12" spans="1:10" ht="57.75" customHeight="1" thickBot="1" x14ac:dyDescent="0.3">
      <c r="A12" s="19">
        <v>182</v>
      </c>
      <c r="B12" s="134" t="s">
        <v>65</v>
      </c>
      <c r="C12" s="135"/>
      <c r="D12" s="119" t="s">
        <v>66</v>
      </c>
      <c r="E12" s="120"/>
      <c r="F12" s="121"/>
      <c r="G12" s="77">
        <v>15</v>
      </c>
      <c r="H12" s="30">
        <v>108</v>
      </c>
      <c r="I12" s="116"/>
      <c r="J12" s="102"/>
    </row>
    <row r="13" spans="1:10" ht="16.5" customHeight="1" thickBot="1" x14ac:dyDescent="0.3">
      <c r="A13" s="28">
        <v>182</v>
      </c>
      <c r="B13" s="123" t="s">
        <v>67</v>
      </c>
      <c r="C13" s="124"/>
      <c r="D13" s="125" t="s">
        <v>68</v>
      </c>
      <c r="E13" s="126"/>
      <c r="F13" s="127"/>
      <c r="G13" s="20"/>
      <c r="H13" s="29">
        <v>31</v>
      </c>
      <c r="I13" s="116"/>
      <c r="J13" s="102"/>
    </row>
    <row r="14" spans="1:10" ht="18" customHeight="1" thickBot="1" x14ac:dyDescent="0.3">
      <c r="A14" s="19">
        <v>182</v>
      </c>
      <c r="B14" s="117" t="s">
        <v>69</v>
      </c>
      <c r="C14" s="118"/>
      <c r="D14" s="119" t="s">
        <v>70</v>
      </c>
      <c r="E14" s="120"/>
      <c r="F14" s="121"/>
      <c r="G14" s="20"/>
      <c r="H14" s="30">
        <v>31</v>
      </c>
      <c r="I14" s="116"/>
      <c r="J14" s="102"/>
    </row>
    <row r="15" spans="1:10" ht="13.5" customHeight="1" thickBot="1" x14ac:dyDescent="0.3">
      <c r="A15" s="28">
        <v>182</v>
      </c>
      <c r="B15" s="123" t="s">
        <v>71</v>
      </c>
      <c r="C15" s="124"/>
      <c r="D15" s="125" t="s">
        <v>72</v>
      </c>
      <c r="E15" s="126"/>
      <c r="F15" s="127"/>
      <c r="G15" s="20">
        <v>58.63</v>
      </c>
      <c r="H15" s="29">
        <f>SUM(H16:H17)</f>
        <v>1067</v>
      </c>
      <c r="I15" s="116"/>
      <c r="J15" s="102"/>
    </row>
    <row r="16" spans="1:10" ht="16.5" customHeight="1" thickBot="1" x14ac:dyDescent="0.3">
      <c r="A16" s="19">
        <v>182</v>
      </c>
      <c r="B16" s="117" t="s">
        <v>73</v>
      </c>
      <c r="C16" s="118"/>
      <c r="D16" s="119" t="s">
        <v>74</v>
      </c>
      <c r="E16" s="120"/>
      <c r="F16" s="121"/>
      <c r="G16" s="77">
        <v>39</v>
      </c>
      <c r="H16" s="30">
        <v>147</v>
      </c>
      <c r="I16" s="116"/>
      <c r="J16" s="102"/>
    </row>
    <row r="17" spans="1:10" ht="15.75" thickBot="1" x14ac:dyDescent="0.3">
      <c r="A17" s="19">
        <v>182</v>
      </c>
      <c r="B17" s="117" t="s">
        <v>75</v>
      </c>
      <c r="C17" s="118"/>
      <c r="D17" s="119" t="s">
        <v>76</v>
      </c>
      <c r="E17" s="120"/>
      <c r="F17" s="121"/>
      <c r="G17" s="20">
        <v>19.63</v>
      </c>
      <c r="H17" s="30">
        <f>H18+H19</f>
        <v>920</v>
      </c>
      <c r="I17" s="116"/>
      <c r="J17" s="102"/>
    </row>
    <row r="18" spans="1:10" ht="32.25" customHeight="1" thickBot="1" x14ac:dyDescent="0.3">
      <c r="A18" s="19">
        <v>182</v>
      </c>
      <c r="B18" s="117" t="s">
        <v>77</v>
      </c>
      <c r="C18" s="118"/>
      <c r="D18" s="119" t="s">
        <v>78</v>
      </c>
      <c r="E18" s="120"/>
      <c r="F18" s="121"/>
      <c r="G18" s="77">
        <v>200</v>
      </c>
      <c r="H18" s="30">
        <v>230</v>
      </c>
      <c r="I18" s="116"/>
      <c r="J18" s="102"/>
    </row>
    <row r="19" spans="1:10" ht="35.25" customHeight="1" thickBot="1" x14ac:dyDescent="0.3">
      <c r="A19" s="19">
        <v>182</v>
      </c>
      <c r="B19" s="117" t="s">
        <v>79</v>
      </c>
      <c r="C19" s="118"/>
      <c r="D19" s="119" t="s">
        <v>80</v>
      </c>
      <c r="E19" s="120"/>
      <c r="F19" s="121"/>
      <c r="G19" s="20">
        <v>-180.37</v>
      </c>
      <c r="H19" s="30">
        <v>690</v>
      </c>
      <c r="I19" s="116"/>
      <c r="J19" s="102"/>
    </row>
    <row r="20" spans="1:10" ht="15.75" thickBot="1" x14ac:dyDescent="0.3">
      <c r="A20" s="19"/>
      <c r="B20" s="117"/>
      <c r="C20" s="118"/>
      <c r="D20" s="128" t="s">
        <v>81</v>
      </c>
      <c r="E20" s="129"/>
      <c r="F20" s="130"/>
      <c r="G20" s="20"/>
      <c r="H20" s="30">
        <v>33.42</v>
      </c>
      <c r="I20" s="116"/>
      <c r="J20" s="102"/>
    </row>
    <row r="21" spans="1:10" ht="47.25" customHeight="1" thickBot="1" x14ac:dyDescent="0.3">
      <c r="A21" s="19">
        <v>182</v>
      </c>
      <c r="B21" s="117" t="s">
        <v>40</v>
      </c>
      <c r="C21" s="118"/>
      <c r="D21" s="119" t="s">
        <v>82</v>
      </c>
      <c r="E21" s="120"/>
      <c r="F21" s="121"/>
      <c r="G21" s="20"/>
      <c r="H21" s="30">
        <v>33.42</v>
      </c>
      <c r="I21" s="116"/>
      <c r="J21" s="102"/>
    </row>
    <row r="22" spans="1:10" ht="18" customHeight="1" thickBot="1" x14ac:dyDescent="0.3">
      <c r="A22" s="28">
        <v>0</v>
      </c>
      <c r="B22" s="123" t="s">
        <v>83</v>
      </c>
      <c r="C22" s="124"/>
      <c r="D22" s="125" t="s">
        <v>84</v>
      </c>
      <c r="E22" s="126"/>
      <c r="F22" s="127"/>
      <c r="G22" s="20">
        <v>357.07</v>
      </c>
      <c r="H22" s="29">
        <f>H23</f>
        <v>5361.0700000000006</v>
      </c>
      <c r="I22" s="116"/>
      <c r="J22" s="102"/>
    </row>
    <row r="23" spans="1:10" ht="30" customHeight="1" thickBot="1" x14ac:dyDescent="0.3">
      <c r="A23" s="19">
        <v>801</v>
      </c>
      <c r="B23" s="117" t="s">
        <v>85</v>
      </c>
      <c r="C23" s="118"/>
      <c r="D23" s="119" t="s">
        <v>86</v>
      </c>
      <c r="E23" s="120"/>
      <c r="F23" s="121"/>
      <c r="G23" s="20">
        <v>357.07</v>
      </c>
      <c r="H23" s="30">
        <f>SUM(H24:H29)</f>
        <v>5361.0700000000006</v>
      </c>
      <c r="I23" s="116"/>
      <c r="J23" s="102"/>
    </row>
    <row r="24" spans="1:10" ht="27" customHeight="1" thickBot="1" x14ac:dyDescent="0.3">
      <c r="A24" s="19">
        <v>801</v>
      </c>
      <c r="B24" s="117" t="s">
        <v>207</v>
      </c>
      <c r="C24" s="118"/>
      <c r="D24" s="119" t="s">
        <v>30</v>
      </c>
      <c r="E24" s="120"/>
      <c r="F24" s="121"/>
      <c r="G24" s="20">
        <v>-0.17</v>
      </c>
      <c r="H24" s="30">
        <v>2464.0300000000002</v>
      </c>
      <c r="I24" s="116"/>
      <c r="J24" s="102"/>
    </row>
    <row r="25" spans="1:10" ht="49.5" customHeight="1" thickBot="1" x14ac:dyDescent="0.3">
      <c r="A25" s="19">
        <v>801</v>
      </c>
      <c r="B25" s="117" t="s">
        <v>50</v>
      </c>
      <c r="C25" s="118"/>
      <c r="D25" s="119" t="s">
        <v>225</v>
      </c>
      <c r="E25" s="120"/>
      <c r="F25" s="121"/>
      <c r="G25" s="20">
        <v>16.8</v>
      </c>
      <c r="H25" s="30">
        <v>164.8</v>
      </c>
      <c r="I25" s="116"/>
      <c r="J25" s="102"/>
    </row>
    <row r="26" spans="1:10" ht="61.5" customHeight="1" thickBot="1" x14ac:dyDescent="0.3">
      <c r="A26" s="19">
        <v>801</v>
      </c>
      <c r="B26" s="117" t="s">
        <v>210</v>
      </c>
      <c r="C26" s="118"/>
      <c r="D26" s="119" t="s">
        <v>209</v>
      </c>
      <c r="E26" s="120"/>
      <c r="F26" s="121"/>
      <c r="G26" s="20">
        <v>55.59</v>
      </c>
      <c r="H26" s="30">
        <v>2439.89</v>
      </c>
      <c r="I26" s="116"/>
      <c r="J26" s="102"/>
    </row>
    <row r="27" spans="1:10" ht="61.5" customHeight="1" thickBot="1" x14ac:dyDescent="0.3">
      <c r="A27" s="75">
        <v>801</v>
      </c>
      <c r="B27" s="117" t="s">
        <v>215</v>
      </c>
      <c r="C27" s="118"/>
      <c r="D27" s="117" t="s">
        <v>216</v>
      </c>
      <c r="E27" s="122"/>
      <c r="F27" s="118"/>
      <c r="G27" s="20"/>
      <c r="H27" s="30">
        <v>18.8</v>
      </c>
      <c r="I27" s="73"/>
      <c r="J27" s="72"/>
    </row>
    <row r="28" spans="1:10" ht="61.5" customHeight="1" thickBot="1" x14ac:dyDescent="0.3">
      <c r="A28" s="70">
        <v>801</v>
      </c>
      <c r="B28" s="117" t="s">
        <v>212</v>
      </c>
      <c r="C28" s="118"/>
      <c r="D28" s="117" t="s">
        <v>36</v>
      </c>
      <c r="E28" s="122"/>
      <c r="F28" s="118"/>
      <c r="G28" s="20"/>
      <c r="H28" s="30">
        <v>266.05</v>
      </c>
      <c r="I28" s="69"/>
      <c r="J28" s="68"/>
    </row>
    <row r="29" spans="1:10" ht="46.5" customHeight="1" thickBot="1" x14ac:dyDescent="0.3">
      <c r="A29" s="19">
        <v>801</v>
      </c>
      <c r="B29" s="117" t="s">
        <v>51</v>
      </c>
      <c r="C29" s="118"/>
      <c r="D29" s="119" t="s">
        <v>87</v>
      </c>
      <c r="E29" s="120"/>
      <c r="F29" s="121"/>
      <c r="G29" s="20"/>
      <c r="H29" s="30">
        <v>7.5</v>
      </c>
      <c r="I29" s="116"/>
      <c r="J29" s="102"/>
    </row>
    <row r="30" spans="1:10" ht="15.75" thickBot="1" x14ac:dyDescent="0.3">
      <c r="A30" s="28"/>
      <c r="B30" s="123"/>
      <c r="C30" s="124"/>
      <c r="D30" s="125" t="s">
        <v>88</v>
      </c>
      <c r="E30" s="126"/>
      <c r="F30" s="127"/>
      <c r="G30" s="20">
        <v>430.7</v>
      </c>
      <c r="H30" s="29">
        <f>H22+H9</f>
        <v>6600.4900000000007</v>
      </c>
      <c r="I30" s="116"/>
      <c r="J30" s="102"/>
    </row>
  </sheetData>
  <mergeCells count="84">
    <mergeCell ref="D11:F11"/>
    <mergeCell ref="I11:J11"/>
    <mergeCell ref="J1:J4"/>
    <mergeCell ref="A5:H5"/>
    <mergeCell ref="I5:J5"/>
    <mergeCell ref="A6:B6"/>
    <mergeCell ref="C6:D6"/>
    <mergeCell ref="E6:F6"/>
    <mergeCell ref="G6:J6"/>
    <mergeCell ref="A1:B4"/>
    <mergeCell ref="C1:D4"/>
    <mergeCell ref="E1:E4"/>
    <mergeCell ref="F1:I1"/>
    <mergeCell ref="F2:I2"/>
    <mergeCell ref="F3:I3"/>
    <mergeCell ref="F4:I4"/>
    <mergeCell ref="B7:C7"/>
    <mergeCell ref="D7:F7"/>
    <mergeCell ref="I7:J7"/>
    <mergeCell ref="B12:C12"/>
    <mergeCell ref="D12:F12"/>
    <mergeCell ref="I12:J12"/>
    <mergeCell ref="B8:C8"/>
    <mergeCell ref="D8:F8"/>
    <mergeCell ref="I8:J8"/>
    <mergeCell ref="B9:C9"/>
    <mergeCell ref="D9:F9"/>
    <mergeCell ref="I9:J9"/>
    <mergeCell ref="B10:C10"/>
    <mergeCell ref="D10:F10"/>
    <mergeCell ref="I10:J10"/>
    <mergeCell ref="B11:C11"/>
    <mergeCell ref="B13:C13"/>
    <mergeCell ref="D13:F13"/>
    <mergeCell ref="I13:J13"/>
    <mergeCell ref="B14:C14"/>
    <mergeCell ref="D14:F14"/>
    <mergeCell ref="I14:J14"/>
    <mergeCell ref="B15:C15"/>
    <mergeCell ref="D15:F15"/>
    <mergeCell ref="I15:J15"/>
    <mergeCell ref="B16:C16"/>
    <mergeCell ref="D16:F16"/>
    <mergeCell ref="I16:J16"/>
    <mergeCell ref="B17:C17"/>
    <mergeCell ref="D17:F17"/>
    <mergeCell ref="I17:J17"/>
    <mergeCell ref="B18:C18"/>
    <mergeCell ref="D18:F18"/>
    <mergeCell ref="I18:J18"/>
    <mergeCell ref="B19:C19"/>
    <mergeCell ref="D19:F19"/>
    <mergeCell ref="I19:J19"/>
    <mergeCell ref="B20:C20"/>
    <mergeCell ref="D20:F20"/>
    <mergeCell ref="I20:J20"/>
    <mergeCell ref="B21:C21"/>
    <mergeCell ref="D21:F21"/>
    <mergeCell ref="I21:J21"/>
    <mergeCell ref="B22:C22"/>
    <mergeCell ref="D22:F22"/>
    <mergeCell ref="I22:J22"/>
    <mergeCell ref="B23:C23"/>
    <mergeCell ref="D23:F23"/>
    <mergeCell ref="I23:J23"/>
    <mergeCell ref="B24:C24"/>
    <mergeCell ref="D24:F24"/>
    <mergeCell ref="I24:J24"/>
    <mergeCell ref="I30:J30"/>
    <mergeCell ref="B29:C29"/>
    <mergeCell ref="D29:F29"/>
    <mergeCell ref="I29:J29"/>
    <mergeCell ref="B25:C25"/>
    <mergeCell ref="D25:F25"/>
    <mergeCell ref="I25:J25"/>
    <mergeCell ref="B26:C26"/>
    <mergeCell ref="D26:F26"/>
    <mergeCell ref="I26:J26"/>
    <mergeCell ref="B27:C27"/>
    <mergeCell ref="D27:F27"/>
    <mergeCell ref="B28:C28"/>
    <mergeCell ref="D28:F28"/>
    <mergeCell ref="B30:C30"/>
    <mergeCell ref="D30:F30"/>
  </mergeCells>
  <pageMargins left="0.7" right="0.7" top="0.75" bottom="0.75" header="0.3" footer="0.3"/>
  <pageSetup paperSize="9" scale="7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L8" sqref="L8"/>
    </sheetView>
  </sheetViews>
  <sheetFormatPr defaultRowHeight="15" x14ac:dyDescent="0.25"/>
  <cols>
    <col min="2" max="2" width="31.85546875" customWidth="1"/>
    <col min="6" max="6" width="13.140625" customWidth="1"/>
    <col min="7" max="7" width="10.85546875" customWidth="1"/>
    <col min="8" max="8" width="11.85546875" customWidth="1"/>
    <col min="9" max="9" width="11.42578125" customWidth="1"/>
  </cols>
  <sheetData>
    <row r="1" spans="1:9" ht="47.25" customHeight="1" x14ac:dyDescent="0.25">
      <c r="A1" s="31"/>
      <c r="G1" s="145" t="s">
        <v>236</v>
      </c>
      <c r="H1" s="146"/>
      <c r="I1" s="146"/>
    </row>
    <row r="2" spans="1:9" x14ac:dyDescent="0.25">
      <c r="A2" s="32"/>
      <c r="G2" s="146"/>
      <c r="H2" s="146"/>
      <c r="I2" s="146"/>
    </row>
    <row r="3" spans="1:9" x14ac:dyDescent="0.25">
      <c r="A3" s="32"/>
      <c r="G3" s="146"/>
      <c r="H3" s="146"/>
      <c r="I3" s="146"/>
    </row>
    <row r="4" spans="1:9" ht="12.75" customHeight="1" x14ac:dyDescent="0.25">
      <c r="A4" s="32"/>
      <c r="G4" s="146"/>
      <c r="H4" s="146"/>
      <c r="I4" s="146"/>
    </row>
    <row r="5" spans="1:9" ht="15.75" customHeight="1" x14ac:dyDescent="0.25">
      <c r="A5" s="101" t="s">
        <v>204</v>
      </c>
      <c r="B5" s="101"/>
      <c r="C5" s="101"/>
      <c r="D5" s="101"/>
      <c r="E5" s="101"/>
      <c r="F5" s="101"/>
      <c r="G5" s="101"/>
      <c r="H5" s="101"/>
      <c r="I5" s="101"/>
    </row>
    <row r="6" spans="1:9" ht="15.7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5.75" thickBot="1" x14ac:dyDescent="0.3">
      <c r="A7" s="31"/>
    </row>
    <row r="8" spans="1:9" ht="77.25" thickBot="1" x14ac:dyDescent="0.3">
      <c r="A8" s="36" t="s">
        <v>89</v>
      </c>
      <c r="B8" s="37" t="s">
        <v>90</v>
      </c>
      <c r="C8" s="38" t="s">
        <v>91</v>
      </c>
      <c r="D8" s="38" t="s">
        <v>92</v>
      </c>
      <c r="E8" s="38" t="s">
        <v>93</v>
      </c>
      <c r="F8" s="38" t="s">
        <v>94</v>
      </c>
      <c r="G8" s="38" t="s">
        <v>96</v>
      </c>
      <c r="H8" s="39" t="s">
        <v>95</v>
      </c>
      <c r="I8" s="39" t="s">
        <v>97</v>
      </c>
    </row>
    <row r="9" spans="1:9" ht="15.75" thickBot="1" x14ac:dyDescent="0.3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2">
        <v>8</v>
      </c>
      <c r="I9" s="41">
        <v>9</v>
      </c>
    </row>
    <row r="10" spans="1:9" ht="33.75" customHeight="1" thickBot="1" x14ac:dyDescent="0.3">
      <c r="A10" s="43" t="s">
        <v>98</v>
      </c>
      <c r="B10" s="44" t="s">
        <v>99</v>
      </c>
      <c r="C10" s="44">
        <v>801</v>
      </c>
      <c r="D10" s="50" t="s">
        <v>128</v>
      </c>
      <c r="E10" s="52" t="s">
        <v>100</v>
      </c>
      <c r="F10" s="44"/>
      <c r="G10" s="44"/>
      <c r="H10" s="41"/>
      <c r="I10" s="53">
        <f>I11+I14</f>
        <v>47.5</v>
      </c>
    </row>
    <row r="11" spans="1:9" ht="50.25" customHeight="1" thickBot="1" x14ac:dyDescent="0.3">
      <c r="A11" s="43" t="s">
        <v>101</v>
      </c>
      <c r="B11" s="45" t="s">
        <v>201</v>
      </c>
      <c r="C11" s="45">
        <v>801</v>
      </c>
      <c r="D11" s="51" t="s">
        <v>128</v>
      </c>
      <c r="E11" s="51">
        <v>10</v>
      </c>
      <c r="F11" s="45"/>
      <c r="G11" s="45"/>
      <c r="H11" s="49"/>
      <c r="I11" s="49">
        <v>40</v>
      </c>
    </row>
    <row r="12" spans="1:9" ht="108" customHeight="1" thickBot="1" x14ac:dyDescent="0.3">
      <c r="A12" s="43" t="s">
        <v>102</v>
      </c>
      <c r="B12" s="45" t="s">
        <v>103</v>
      </c>
      <c r="C12" s="45">
        <v>801</v>
      </c>
      <c r="D12" s="51" t="s">
        <v>128</v>
      </c>
      <c r="E12" s="51">
        <v>10</v>
      </c>
      <c r="F12" s="45">
        <v>110100190</v>
      </c>
      <c r="G12" s="45"/>
      <c r="H12" s="46"/>
      <c r="I12" s="49">
        <v>40</v>
      </c>
    </row>
    <row r="13" spans="1:9" ht="45" customHeight="1" thickBot="1" x14ac:dyDescent="0.3">
      <c r="A13" s="43" t="s">
        <v>104</v>
      </c>
      <c r="B13" s="45" t="s">
        <v>105</v>
      </c>
      <c r="C13" s="45">
        <v>801</v>
      </c>
      <c r="D13" s="51" t="s">
        <v>128</v>
      </c>
      <c r="E13" s="51">
        <v>10</v>
      </c>
      <c r="F13" s="45">
        <v>110100190</v>
      </c>
      <c r="G13" s="45">
        <v>244</v>
      </c>
      <c r="H13" s="78" t="s">
        <v>222</v>
      </c>
      <c r="I13" s="49">
        <v>70</v>
      </c>
    </row>
    <row r="14" spans="1:9" ht="47.25" customHeight="1" thickBot="1" x14ac:dyDescent="0.3">
      <c r="A14" s="43" t="s">
        <v>106</v>
      </c>
      <c r="B14" s="45" t="s">
        <v>107</v>
      </c>
      <c r="C14" s="45">
        <v>801</v>
      </c>
      <c r="D14" s="51" t="s">
        <v>128</v>
      </c>
      <c r="E14" s="51">
        <v>14</v>
      </c>
      <c r="F14" s="45">
        <v>110100190</v>
      </c>
      <c r="G14" s="45"/>
      <c r="H14" s="46"/>
      <c r="I14" s="46">
        <v>7.5</v>
      </c>
    </row>
    <row r="15" spans="1:9" ht="111" customHeight="1" thickBot="1" x14ac:dyDescent="0.3">
      <c r="A15" s="43" t="s">
        <v>108</v>
      </c>
      <c r="B15" s="45" t="s">
        <v>103</v>
      </c>
      <c r="C15" s="45">
        <v>801</v>
      </c>
      <c r="D15" s="51" t="s">
        <v>128</v>
      </c>
      <c r="E15" s="51">
        <v>14</v>
      </c>
      <c r="F15" s="45">
        <v>110100190</v>
      </c>
      <c r="G15" s="45"/>
      <c r="H15" s="46"/>
      <c r="I15" s="46">
        <v>7.5</v>
      </c>
    </row>
    <row r="16" spans="1:9" ht="52.5" customHeight="1" thickBot="1" x14ac:dyDescent="0.3">
      <c r="A16" s="43" t="s">
        <v>109</v>
      </c>
      <c r="B16" s="45" t="s">
        <v>105</v>
      </c>
      <c r="C16" s="45">
        <v>801</v>
      </c>
      <c r="D16" s="51" t="s">
        <v>128</v>
      </c>
      <c r="E16" s="51">
        <v>14</v>
      </c>
      <c r="F16" s="45">
        <v>110100190</v>
      </c>
      <c r="G16" s="45">
        <v>244</v>
      </c>
      <c r="H16" s="46"/>
      <c r="I16" s="46">
        <v>7.5</v>
      </c>
    </row>
    <row r="17" spans="1:9" ht="31.5" customHeight="1" thickBot="1" x14ac:dyDescent="0.3">
      <c r="A17" s="43" t="s">
        <v>110</v>
      </c>
      <c r="B17" s="44" t="s">
        <v>111</v>
      </c>
      <c r="C17" s="44">
        <v>801</v>
      </c>
      <c r="D17" s="52" t="s">
        <v>129</v>
      </c>
      <c r="E17" s="52" t="s">
        <v>100</v>
      </c>
      <c r="F17" s="44"/>
      <c r="G17" s="44"/>
      <c r="H17" s="41"/>
      <c r="I17" s="53">
        <f>I18</f>
        <v>2439.89</v>
      </c>
    </row>
    <row r="18" spans="1:9" ht="33" customHeight="1" thickBot="1" x14ac:dyDescent="0.3">
      <c r="A18" s="43" t="s">
        <v>112</v>
      </c>
      <c r="B18" s="45" t="s">
        <v>113</v>
      </c>
      <c r="C18" s="45">
        <v>801</v>
      </c>
      <c r="D18" s="51" t="s">
        <v>129</v>
      </c>
      <c r="E18" s="51" t="s">
        <v>132</v>
      </c>
      <c r="F18" s="44"/>
      <c r="G18" s="44"/>
      <c r="H18" s="46"/>
      <c r="I18" s="49">
        <f>I19</f>
        <v>2439.89</v>
      </c>
    </row>
    <row r="19" spans="1:9" ht="141" thickBot="1" x14ac:dyDescent="0.3">
      <c r="A19" s="43" t="s">
        <v>114</v>
      </c>
      <c r="B19" s="45" t="s">
        <v>115</v>
      </c>
      <c r="C19" s="45">
        <v>801</v>
      </c>
      <c r="D19" s="51" t="s">
        <v>129</v>
      </c>
      <c r="E19" s="51" t="s">
        <v>132</v>
      </c>
      <c r="F19" s="45" t="s">
        <v>116</v>
      </c>
      <c r="G19" s="44"/>
      <c r="H19" s="46"/>
      <c r="I19" s="49">
        <f>I20+I21</f>
        <v>2439.89</v>
      </c>
    </row>
    <row r="20" spans="1:9" ht="45" customHeight="1" thickBot="1" x14ac:dyDescent="0.3">
      <c r="A20" s="43" t="s">
        <v>117</v>
      </c>
      <c r="B20" s="45" t="s">
        <v>105</v>
      </c>
      <c r="C20" s="45">
        <v>801</v>
      </c>
      <c r="D20" s="51" t="s">
        <v>129</v>
      </c>
      <c r="E20" s="51" t="s">
        <v>132</v>
      </c>
      <c r="F20" s="45" t="s">
        <v>116</v>
      </c>
      <c r="G20" s="44">
        <v>244</v>
      </c>
      <c r="H20" s="46"/>
      <c r="I20" s="46">
        <v>2309.89</v>
      </c>
    </row>
    <row r="21" spans="1:9" ht="22.5" customHeight="1" thickBot="1" x14ac:dyDescent="0.3">
      <c r="A21" s="43" t="s">
        <v>118</v>
      </c>
      <c r="B21" s="45" t="s">
        <v>119</v>
      </c>
      <c r="C21" s="45">
        <v>801</v>
      </c>
      <c r="D21" s="51" t="s">
        <v>129</v>
      </c>
      <c r="E21" s="51" t="s">
        <v>132</v>
      </c>
      <c r="F21" s="45" t="s">
        <v>116</v>
      </c>
      <c r="G21" s="44">
        <v>247</v>
      </c>
      <c r="H21" s="46"/>
      <c r="I21" s="49">
        <v>130</v>
      </c>
    </row>
    <row r="22" spans="1:9" ht="24.75" customHeight="1" thickBot="1" x14ac:dyDescent="0.3">
      <c r="A22" s="43">
        <v>13</v>
      </c>
      <c r="B22" s="44" t="s">
        <v>121</v>
      </c>
      <c r="C22" s="44">
        <v>801</v>
      </c>
      <c r="D22" s="52" t="s">
        <v>130</v>
      </c>
      <c r="E22" s="52" t="s">
        <v>100</v>
      </c>
      <c r="F22" s="48"/>
      <c r="G22" s="48"/>
      <c r="H22" s="41"/>
      <c r="I22" s="41">
        <v>513.41999999999996</v>
      </c>
    </row>
    <row r="23" spans="1:9" ht="21.75" customHeight="1" thickBot="1" x14ac:dyDescent="0.3">
      <c r="A23" s="43">
        <v>14</v>
      </c>
      <c r="B23" s="45" t="s">
        <v>122</v>
      </c>
      <c r="C23" s="45">
        <v>801</v>
      </c>
      <c r="D23" s="51" t="s">
        <v>130</v>
      </c>
      <c r="E23" s="51" t="s">
        <v>128</v>
      </c>
      <c r="F23" s="47"/>
      <c r="G23" s="47"/>
      <c r="H23" s="46"/>
      <c r="I23" s="46">
        <v>513.41999999999996</v>
      </c>
    </row>
    <row r="24" spans="1:9" ht="102.75" thickBot="1" x14ac:dyDescent="0.3">
      <c r="A24" s="43">
        <v>15</v>
      </c>
      <c r="B24" s="45" t="s">
        <v>123</v>
      </c>
      <c r="C24" s="45">
        <v>801</v>
      </c>
      <c r="D24" s="51" t="s">
        <v>130</v>
      </c>
      <c r="E24" s="51" t="s">
        <v>128</v>
      </c>
      <c r="F24" s="47">
        <v>110300190</v>
      </c>
      <c r="G24" s="47"/>
      <c r="H24" s="46"/>
      <c r="I24" s="46">
        <v>513.41999999999996</v>
      </c>
    </row>
    <row r="25" spans="1:9" ht="42.75" customHeight="1" thickBot="1" x14ac:dyDescent="0.3">
      <c r="A25" s="43">
        <v>16</v>
      </c>
      <c r="B25" s="45" t="s">
        <v>105</v>
      </c>
      <c r="C25" s="45">
        <v>801</v>
      </c>
      <c r="D25" s="51" t="s">
        <v>130</v>
      </c>
      <c r="E25" s="51" t="s">
        <v>128</v>
      </c>
      <c r="F25" s="47">
        <v>110300190</v>
      </c>
      <c r="G25" s="47">
        <v>244</v>
      </c>
      <c r="H25" s="78" t="s">
        <v>223</v>
      </c>
      <c r="I25" s="46">
        <v>787.42</v>
      </c>
    </row>
    <row r="26" spans="1:9" ht="23.25" customHeight="1" thickBot="1" x14ac:dyDescent="0.3">
      <c r="A26" s="43">
        <v>17</v>
      </c>
      <c r="B26" s="44" t="s">
        <v>124</v>
      </c>
      <c r="C26" s="44">
        <v>801</v>
      </c>
      <c r="D26" s="52" t="s">
        <v>131</v>
      </c>
      <c r="E26" s="52" t="s">
        <v>100</v>
      </c>
      <c r="F26" s="48"/>
      <c r="G26" s="48"/>
      <c r="H26" s="41"/>
      <c r="I26" s="41">
        <v>678.85</v>
      </c>
    </row>
    <row r="27" spans="1:9" ht="23.25" customHeight="1" thickBot="1" x14ac:dyDescent="0.3">
      <c r="A27" s="43">
        <v>18</v>
      </c>
      <c r="B27" s="45" t="s">
        <v>125</v>
      </c>
      <c r="C27" s="45">
        <v>801</v>
      </c>
      <c r="D27" s="51" t="s">
        <v>131</v>
      </c>
      <c r="E27" s="51" t="s">
        <v>133</v>
      </c>
      <c r="F27" s="47"/>
      <c r="G27" s="47"/>
      <c r="H27" s="46"/>
      <c r="I27" s="49">
        <f>I28</f>
        <v>923.96</v>
      </c>
    </row>
    <row r="28" spans="1:9" ht="102.75" customHeight="1" thickBot="1" x14ac:dyDescent="0.3">
      <c r="A28" s="43">
        <v>19</v>
      </c>
      <c r="B28" s="45" t="s">
        <v>126</v>
      </c>
      <c r="C28" s="45">
        <v>801</v>
      </c>
      <c r="D28" s="51" t="s">
        <v>131</v>
      </c>
      <c r="E28" s="51" t="s">
        <v>133</v>
      </c>
      <c r="F28" s="47">
        <v>120100190</v>
      </c>
      <c r="G28" s="47"/>
      <c r="H28" s="46"/>
      <c r="I28" s="49">
        <f>I29+I30</f>
        <v>923.96</v>
      </c>
    </row>
    <row r="29" spans="1:9" ht="42" customHeight="1" thickBot="1" x14ac:dyDescent="0.3">
      <c r="A29" s="43">
        <v>20</v>
      </c>
      <c r="B29" s="45" t="s">
        <v>105</v>
      </c>
      <c r="C29" s="45">
        <v>801</v>
      </c>
      <c r="D29" s="51" t="s">
        <v>131</v>
      </c>
      <c r="E29" s="51" t="s">
        <v>133</v>
      </c>
      <c r="F29" s="47">
        <v>120100190</v>
      </c>
      <c r="G29" s="47">
        <v>244</v>
      </c>
      <c r="H29" s="78" t="s">
        <v>224</v>
      </c>
      <c r="I29" s="46">
        <v>758.96</v>
      </c>
    </row>
    <row r="30" spans="1:9" ht="20.25" customHeight="1" thickBot="1" x14ac:dyDescent="0.3">
      <c r="A30" s="43">
        <v>21</v>
      </c>
      <c r="B30" s="45" t="s">
        <v>119</v>
      </c>
      <c r="C30" s="45">
        <v>801</v>
      </c>
      <c r="D30" s="51" t="s">
        <v>131</v>
      </c>
      <c r="E30" s="51" t="s">
        <v>133</v>
      </c>
      <c r="F30" s="47">
        <v>120100190</v>
      </c>
      <c r="G30" s="47">
        <v>247</v>
      </c>
      <c r="H30" s="46"/>
      <c r="I30" s="49">
        <v>165</v>
      </c>
    </row>
    <row r="31" spans="1:9" ht="21" customHeight="1" thickBot="1" x14ac:dyDescent="0.3">
      <c r="A31" s="43">
        <v>22</v>
      </c>
      <c r="B31" s="142" t="s">
        <v>127</v>
      </c>
      <c r="C31" s="143"/>
      <c r="D31" s="143"/>
      <c r="E31" s="143"/>
      <c r="F31" s="143"/>
      <c r="G31" s="144"/>
      <c r="H31" s="41"/>
      <c r="I31" s="53">
        <v>4258.7700000000004</v>
      </c>
    </row>
  </sheetData>
  <mergeCells count="3">
    <mergeCell ref="B31:G31"/>
    <mergeCell ref="G1:I4"/>
    <mergeCell ref="A5:I6"/>
  </mergeCells>
  <pageMargins left="0.7" right="0.7" top="0.75" bottom="0.75" header="0.3" footer="0.3"/>
  <pageSetup paperSize="9" scale="7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J8" sqref="J8"/>
    </sheetView>
  </sheetViews>
  <sheetFormatPr defaultRowHeight="15" x14ac:dyDescent="0.25"/>
  <cols>
    <col min="1" max="1" width="44.85546875" customWidth="1"/>
    <col min="2" max="2" width="8.28515625" customWidth="1"/>
    <col min="3" max="3" width="9.140625" hidden="1" customWidth="1"/>
    <col min="4" max="4" width="2.85546875" customWidth="1"/>
    <col min="5" max="5" width="9.28515625" customWidth="1"/>
    <col min="7" max="7" width="25.140625" customWidth="1"/>
  </cols>
  <sheetData>
    <row r="1" spans="1:8" ht="15" customHeight="1" x14ac:dyDescent="0.25">
      <c r="A1" s="147"/>
      <c r="B1" s="100" t="s">
        <v>237</v>
      </c>
      <c r="C1" s="100"/>
      <c r="D1" s="100"/>
      <c r="E1" s="100"/>
      <c r="F1" s="100"/>
      <c r="G1" s="100"/>
      <c r="H1" s="100"/>
    </row>
    <row r="2" spans="1:8" ht="15" customHeight="1" x14ac:dyDescent="0.25">
      <c r="A2" s="147"/>
      <c r="B2" s="100"/>
      <c r="C2" s="100"/>
      <c r="D2" s="100"/>
      <c r="E2" s="100"/>
      <c r="F2" s="100"/>
      <c r="G2" s="100"/>
      <c r="H2" s="100"/>
    </row>
    <row r="3" spans="1:8" ht="15" customHeight="1" x14ac:dyDescent="0.25">
      <c r="A3" s="147"/>
      <c r="B3" s="100"/>
      <c r="C3" s="100"/>
      <c r="D3" s="100"/>
      <c r="E3" s="100"/>
      <c r="F3" s="100"/>
      <c r="G3" s="100"/>
      <c r="H3" s="100"/>
    </row>
    <row r="4" spans="1:8" ht="15" customHeight="1" x14ac:dyDescent="0.25">
      <c r="A4" s="147"/>
      <c r="B4" s="100"/>
      <c r="C4" s="100"/>
      <c r="D4" s="100"/>
      <c r="E4" s="100"/>
      <c r="F4" s="100"/>
      <c r="G4" s="100"/>
      <c r="H4" s="100"/>
    </row>
    <row r="5" spans="1:8" ht="15.75" customHeight="1" x14ac:dyDescent="0.25">
      <c r="A5" s="101" t="s">
        <v>134</v>
      </c>
      <c r="B5" s="101"/>
      <c r="C5" s="101"/>
      <c r="D5" s="101"/>
      <c r="E5" s="101"/>
      <c r="F5" s="101"/>
      <c r="G5" s="101"/>
      <c r="H5" s="101"/>
    </row>
    <row r="6" spans="1:8" ht="47.25" customHeight="1" x14ac:dyDescent="0.25">
      <c r="A6" s="101" t="s">
        <v>206</v>
      </c>
      <c r="B6" s="101"/>
      <c r="C6" s="101"/>
      <c r="D6" s="101"/>
      <c r="E6" s="101"/>
      <c r="F6" s="101"/>
      <c r="G6" s="101"/>
      <c r="H6" s="101"/>
    </row>
    <row r="7" spans="1:8" ht="15.75" thickBot="1" x14ac:dyDescent="0.3">
      <c r="A7" s="148"/>
      <c r="B7" s="148"/>
      <c r="C7" s="34"/>
      <c r="D7" s="149" t="s">
        <v>135</v>
      </c>
      <c r="E7" s="149"/>
      <c r="F7" s="149"/>
      <c r="G7" s="150"/>
      <c r="H7" s="150"/>
    </row>
    <row r="8" spans="1:8" ht="26.25" thickBot="1" x14ac:dyDescent="0.3">
      <c r="A8" s="21" t="s">
        <v>136</v>
      </c>
      <c r="B8" s="117" t="s">
        <v>137</v>
      </c>
      <c r="C8" s="122"/>
      <c r="D8" s="118"/>
      <c r="E8" s="18" t="s">
        <v>58</v>
      </c>
      <c r="F8" s="117" t="s">
        <v>59</v>
      </c>
      <c r="G8" s="118"/>
      <c r="H8" s="33"/>
    </row>
    <row r="9" spans="1:8" ht="15.75" thickBot="1" x14ac:dyDescent="0.3">
      <c r="A9" s="19">
        <v>1</v>
      </c>
      <c r="B9" s="117">
        <v>2</v>
      </c>
      <c r="C9" s="122"/>
      <c r="D9" s="118"/>
      <c r="E9" s="20">
        <v>3</v>
      </c>
      <c r="F9" s="117">
        <v>4</v>
      </c>
      <c r="G9" s="118"/>
      <c r="H9" s="33"/>
    </row>
    <row r="10" spans="1:8" ht="23.25" customHeight="1" thickBot="1" x14ac:dyDescent="0.3">
      <c r="A10" s="54" t="s">
        <v>138</v>
      </c>
      <c r="B10" s="123" t="s">
        <v>139</v>
      </c>
      <c r="C10" s="151"/>
      <c r="D10" s="124"/>
      <c r="E10" s="35"/>
      <c r="F10" s="139">
        <f>SUM(F11:G15)</f>
        <v>2785.9300000000003</v>
      </c>
      <c r="G10" s="140"/>
      <c r="H10" s="33"/>
    </row>
    <row r="11" spans="1:8" ht="51.75" customHeight="1" thickBot="1" x14ac:dyDescent="0.3">
      <c r="A11" s="55" t="s">
        <v>140</v>
      </c>
      <c r="B11" s="117" t="s">
        <v>141</v>
      </c>
      <c r="C11" s="122"/>
      <c r="D11" s="118"/>
      <c r="E11" s="35"/>
      <c r="F11" s="134">
        <v>591.05999999999995</v>
      </c>
      <c r="G11" s="135"/>
      <c r="H11" s="33"/>
    </row>
    <row r="12" spans="1:8" ht="63.75" customHeight="1" thickBot="1" x14ac:dyDescent="0.3">
      <c r="A12" s="55" t="s">
        <v>142</v>
      </c>
      <c r="B12" s="117" t="s">
        <v>143</v>
      </c>
      <c r="C12" s="122"/>
      <c r="D12" s="118"/>
      <c r="E12" s="79" t="s">
        <v>222</v>
      </c>
      <c r="F12" s="134">
        <v>2165.27</v>
      </c>
      <c r="G12" s="135"/>
      <c r="H12" s="33"/>
    </row>
    <row r="13" spans="1:8" ht="53.25" customHeight="1" thickBot="1" x14ac:dyDescent="0.3">
      <c r="A13" s="55" t="s">
        <v>144</v>
      </c>
      <c r="B13" s="117" t="s">
        <v>145</v>
      </c>
      <c r="C13" s="122"/>
      <c r="D13" s="118"/>
      <c r="E13" s="35"/>
      <c r="F13" s="134">
        <v>0.8</v>
      </c>
      <c r="G13" s="135"/>
      <c r="H13" s="33"/>
    </row>
    <row r="14" spans="1:8" ht="21.75" customHeight="1" thickBot="1" x14ac:dyDescent="0.3">
      <c r="A14" s="55" t="s">
        <v>146</v>
      </c>
      <c r="B14" s="117" t="s">
        <v>147</v>
      </c>
      <c r="C14" s="122"/>
      <c r="D14" s="118"/>
      <c r="E14" s="35"/>
      <c r="F14" s="152">
        <v>10</v>
      </c>
      <c r="G14" s="153"/>
      <c r="H14" s="33"/>
    </row>
    <row r="15" spans="1:8" ht="21.75" customHeight="1" thickBot="1" x14ac:dyDescent="0.3">
      <c r="A15" s="55" t="s">
        <v>220</v>
      </c>
      <c r="B15" s="117" t="s">
        <v>221</v>
      </c>
      <c r="C15" s="122"/>
      <c r="D15" s="118"/>
      <c r="E15" s="35"/>
      <c r="F15" s="152">
        <v>18.8</v>
      </c>
      <c r="G15" s="153"/>
      <c r="H15" s="74"/>
    </row>
    <row r="16" spans="1:8" ht="24" customHeight="1" thickBot="1" x14ac:dyDescent="0.3">
      <c r="A16" s="54" t="s">
        <v>148</v>
      </c>
      <c r="B16" s="123" t="s">
        <v>149</v>
      </c>
      <c r="C16" s="151"/>
      <c r="D16" s="124"/>
      <c r="E16" s="35"/>
      <c r="F16" s="154">
        <v>164.8</v>
      </c>
      <c r="G16" s="155"/>
      <c r="H16" s="33"/>
    </row>
    <row r="17" spans="1:8" ht="23.25" customHeight="1" thickBot="1" x14ac:dyDescent="0.3">
      <c r="A17" s="55" t="s">
        <v>150</v>
      </c>
      <c r="B17" s="117" t="s">
        <v>151</v>
      </c>
      <c r="C17" s="122"/>
      <c r="D17" s="118"/>
      <c r="E17" s="35"/>
      <c r="F17" s="156">
        <v>164.8</v>
      </c>
      <c r="G17" s="157"/>
      <c r="H17" s="33"/>
    </row>
    <row r="18" spans="1:8" ht="35.25" customHeight="1" thickBot="1" x14ac:dyDescent="0.3">
      <c r="A18" s="54" t="s">
        <v>152</v>
      </c>
      <c r="B18" s="123" t="s">
        <v>153</v>
      </c>
      <c r="C18" s="151"/>
      <c r="D18" s="124"/>
      <c r="E18" s="35"/>
      <c r="F18" s="154">
        <v>47.5</v>
      </c>
      <c r="G18" s="155"/>
      <c r="H18" s="33"/>
    </row>
    <row r="19" spans="1:8" ht="36" customHeight="1" thickBot="1" x14ac:dyDescent="0.3">
      <c r="A19" s="55" t="s">
        <v>201</v>
      </c>
      <c r="B19" s="117" t="s">
        <v>154</v>
      </c>
      <c r="C19" s="122"/>
      <c r="D19" s="118"/>
      <c r="E19" s="79" t="s">
        <v>222</v>
      </c>
      <c r="F19" s="152">
        <v>70</v>
      </c>
      <c r="G19" s="153"/>
      <c r="H19" s="33"/>
    </row>
    <row r="20" spans="1:8" ht="33" customHeight="1" thickBot="1" x14ac:dyDescent="0.3">
      <c r="A20" s="55" t="s">
        <v>155</v>
      </c>
      <c r="B20" s="117" t="s">
        <v>156</v>
      </c>
      <c r="C20" s="122"/>
      <c r="D20" s="118"/>
      <c r="E20" s="35"/>
      <c r="F20" s="134">
        <v>7.5</v>
      </c>
      <c r="G20" s="135"/>
      <c r="H20" s="33"/>
    </row>
    <row r="21" spans="1:8" ht="20.25" customHeight="1" thickBot="1" x14ac:dyDescent="0.3">
      <c r="A21" s="54" t="s">
        <v>157</v>
      </c>
      <c r="B21" s="123" t="s">
        <v>158</v>
      </c>
      <c r="C21" s="151"/>
      <c r="D21" s="124"/>
      <c r="E21" s="35"/>
      <c r="F21" s="139">
        <f>SUM(F22:G23)</f>
        <v>2439.9899999999998</v>
      </c>
      <c r="G21" s="140"/>
      <c r="H21" s="33"/>
    </row>
    <row r="22" spans="1:8" ht="20.25" customHeight="1" thickBot="1" x14ac:dyDescent="0.3">
      <c r="A22" s="55" t="s">
        <v>113</v>
      </c>
      <c r="B22" s="117" t="s">
        <v>159</v>
      </c>
      <c r="C22" s="122"/>
      <c r="D22" s="118"/>
      <c r="E22" s="35"/>
      <c r="F22" s="134">
        <v>2439.89</v>
      </c>
      <c r="G22" s="135"/>
      <c r="H22" s="33"/>
    </row>
    <row r="23" spans="1:8" ht="21" customHeight="1" thickBot="1" x14ac:dyDescent="0.3">
      <c r="A23" s="55" t="s">
        <v>120</v>
      </c>
      <c r="B23" s="117" t="s">
        <v>160</v>
      </c>
      <c r="C23" s="122"/>
      <c r="D23" s="118"/>
      <c r="E23" s="35"/>
      <c r="F23" s="134">
        <v>0.1</v>
      </c>
      <c r="G23" s="135"/>
      <c r="H23" s="33"/>
    </row>
    <row r="24" spans="1:8" ht="21" customHeight="1" thickBot="1" x14ac:dyDescent="0.3">
      <c r="A24" s="54" t="s">
        <v>161</v>
      </c>
      <c r="B24" s="123" t="s">
        <v>162</v>
      </c>
      <c r="C24" s="151"/>
      <c r="D24" s="124"/>
      <c r="E24" s="79" t="s">
        <v>223</v>
      </c>
      <c r="F24" s="139">
        <v>787.42</v>
      </c>
      <c r="G24" s="140"/>
      <c r="H24" s="33"/>
    </row>
    <row r="25" spans="1:8" ht="21" customHeight="1" thickBot="1" x14ac:dyDescent="0.3">
      <c r="A25" s="55" t="s">
        <v>122</v>
      </c>
      <c r="B25" s="117" t="s">
        <v>163</v>
      </c>
      <c r="C25" s="122"/>
      <c r="D25" s="118"/>
      <c r="E25" s="35"/>
      <c r="F25" s="134">
        <v>513.41999999999996</v>
      </c>
      <c r="G25" s="135"/>
      <c r="H25" s="33"/>
    </row>
    <row r="26" spans="1:8" ht="22.5" customHeight="1" thickBot="1" x14ac:dyDescent="0.3">
      <c r="A26" s="54" t="s">
        <v>164</v>
      </c>
      <c r="B26" s="123" t="s">
        <v>165</v>
      </c>
      <c r="C26" s="151"/>
      <c r="D26" s="124"/>
      <c r="E26" s="35"/>
      <c r="F26" s="139">
        <v>678.85</v>
      </c>
      <c r="G26" s="140"/>
      <c r="H26" s="33"/>
    </row>
    <row r="27" spans="1:8" ht="15.75" thickBot="1" x14ac:dyDescent="0.3">
      <c r="A27" s="55" t="s">
        <v>166</v>
      </c>
      <c r="B27" s="117" t="s">
        <v>167</v>
      </c>
      <c r="C27" s="122"/>
      <c r="D27" s="118"/>
      <c r="E27" s="79" t="s">
        <v>224</v>
      </c>
      <c r="F27" s="134">
        <v>923.96</v>
      </c>
      <c r="G27" s="135"/>
      <c r="H27" s="33"/>
    </row>
    <row r="28" spans="1:8" ht="18.75" customHeight="1" thickBot="1" x14ac:dyDescent="0.3">
      <c r="A28" s="54" t="s">
        <v>127</v>
      </c>
      <c r="B28" s="123"/>
      <c r="C28" s="151"/>
      <c r="D28" s="124"/>
      <c r="E28" s="35">
        <v>579.11</v>
      </c>
      <c r="F28" s="139">
        <v>7483.6</v>
      </c>
      <c r="G28" s="140"/>
      <c r="H28" s="33"/>
    </row>
    <row r="29" spans="1:8" ht="13.5" customHeight="1" x14ac:dyDescent="0.25">
      <c r="H29" s="33"/>
    </row>
    <row r="30" spans="1:8" ht="18" customHeight="1" x14ac:dyDescent="0.25">
      <c r="H30" s="33"/>
    </row>
  </sheetData>
  <mergeCells count="49">
    <mergeCell ref="B24:D24"/>
    <mergeCell ref="F24:G24"/>
    <mergeCell ref="B28:D28"/>
    <mergeCell ref="F28:G28"/>
    <mergeCell ref="B25:D25"/>
    <mergeCell ref="F25:G25"/>
    <mergeCell ref="B26:D26"/>
    <mergeCell ref="F26:G26"/>
    <mergeCell ref="B27:D27"/>
    <mergeCell ref="F27:G27"/>
    <mergeCell ref="B21:D21"/>
    <mergeCell ref="F21:G21"/>
    <mergeCell ref="B22:D22"/>
    <mergeCell ref="F22:G22"/>
    <mergeCell ref="B23:D23"/>
    <mergeCell ref="F23:G23"/>
    <mergeCell ref="B18:D18"/>
    <mergeCell ref="F18:G18"/>
    <mergeCell ref="B19:D19"/>
    <mergeCell ref="F19:G19"/>
    <mergeCell ref="B20:D20"/>
    <mergeCell ref="F20:G20"/>
    <mergeCell ref="B14:D14"/>
    <mergeCell ref="F14:G14"/>
    <mergeCell ref="B16:D16"/>
    <mergeCell ref="F16:G16"/>
    <mergeCell ref="B17:D17"/>
    <mergeCell ref="F17:G17"/>
    <mergeCell ref="F15:G15"/>
    <mergeCell ref="B15:D15"/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A5:H5"/>
    <mergeCell ref="A1:A4"/>
    <mergeCell ref="B1:H4"/>
    <mergeCell ref="A6:H6"/>
    <mergeCell ref="A7:B7"/>
    <mergeCell ref="D7:F7"/>
    <mergeCell ref="G7:H7"/>
  </mergeCells>
  <pageMargins left="0.7" right="0.7" top="0.75" bottom="0.75" header="0.3" footer="0.3"/>
  <pageSetup paperSize="9" scale="8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M11" sqref="M11"/>
    </sheetView>
  </sheetViews>
  <sheetFormatPr defaultRowHeight="15" x14ac:dyDescent="0.25"/>
  <cols>
    <col min="2" max="2" width="27.5703125" customWidth="1"/>
    <col min="6" max="6" width="18.5703125" customWidth="1"/>
  </cols>
  <sheetData>
    <row r="1" spans="1:9" x14ac:dyDescent="0.25">
      <c r="A1" s="31"/>
      <c r="F1" s="145" t="s">
        <v>238</v>
      </c>
      <c r="G1" s="158"/>
      <c r="H1" s="158"/>
      <c r="I1" s="158"/>
    </row>
    <row r="2" spans="1:9" x14ac:dyDescent="0.25">
      <c r="A2" s="32"/>
      <c r="F2" s="158"/>
      <c r="G2" s="158"/>
      <c r="H2" s="158"/>
      <c r="I2" s="158"/>
    </row>
    <row r="3" spans="1:9" x14ac:dyDescent="0.25">
      <c r="A3" s="32"/>
      <c r="F3" s="158"/>
      <c r="G3" s="158"/>
      <c r="H3" s="158"/>
      <c r="I3" s="158"/>
    </row>
    <row r="4" spans="1:9" x14ac:dyDescent="0.25">
      <c r="A4" s="32"/>
      <c r="F4" s="158"/>
      <c r="G4" s="158"/>
      <c r="H4" s="158"/>
      <c r="I4" s="158"/>
    </row>
    <row r="5" spans="1:9" ht="14.25" customHeight="1" x14ac:dyDescent="0.25">
      <c r="A5" s="57"/>
      <c r="F5" s="158"/>
      <c r="G5" s="158"/>
      <c r="H5" s="158"/>
      <c r="I5" s="158"/>
    </row>
    <row r="6" spans="1:9" ht="33.75" customHeight="1" x14ac:dyDescent="0.25">
      <c r="A6" s="101" t="s">
        <v>205</v>
      </c>
      <c r="B6" s="101"/>
      <c r="C6" s="101"/>
      <c r="D6" s="101"/>
      <c r="E6" s="101"/>
      <c r="F6" s="101"/>
      <c r="G6" s="101"/>
      <c r="H6" s="101"/>
      <c r="I6" s="101"/>
    </row>
    <row r="7" spans="1:9" ht="16.5" thickBot="1" x14ac:dyDescent="0.3">
      <c r="A7" s="159" t="s">
        <v>135</v>
      </c>
      <c r="B7" s="159"/>
      <c r="C7" s="159"/>
      <c r="D7" s="159"/>
      <c r="E7" s="159"/>
      <c r="F7" s="159"/>
      <c r="G7" s="159"/>
      <c r="H7" s="159"/>
      <c r="I7" s="159"/>
    </row>
    <row r="8" spans="1:9" ht="51.75" thickBot="1" x14ac:dyDescent="0.3">
      <c r="A8" s="58" t="s">
        <v>168</v>
      </c>
      <c r="B8" s="59" t="s">
        <v>90</v>
      </c>
      <c r="C8" s="59" t="s">
        <v>169</v>
      </c>
      <c r="D8" s="59" t="s">
        <v>170</v>
      </c>
      <c r="E8" s="59" t="s">
        <v>171</v>
      </c>
      <c r="F8" s="59" t="s">
        <v>172</v>
      </c>
      <c r="G8" s="59" t="s">
        <v>173</v>
      </c>
      <c r="H8" s="59" t="s">
        <v>58</v>
      </c>
      <c r="I8" s="59" t="s">
        <v>174</v>
      </c>
    </row>
    <row r="9" spans="1:9" ht="15.75" thickBot="1" x14ac:dyDescent="0.3">
      <c r="A9" s="5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</row>
    <row r="10" spans="1:9" ht="18" customHeight="1" thickBot="1" x14ac:dyDescent="0.3">
      <c r="A10" s="60">
        <v>1</v>
      </c>
      <c r="B10" s="44" t="s">
        <v>175</v>
      </c>
      <c r="C10" s="48">
        <v>801</v>
      </c>
      <c r="D10" s="52" t="s">
        <v>133</v>
      </c>
      <c r="E10" s="52" t="s">
        <v>100</v>
      </c>
      <c r="F10" s="44"/>
      <c r="G10" s="44"/>
      <c r="H10" s="41"/>
      <c r="I10" s="53">
        <v>2785.93</v>
      </c>
    </row>
    <row r="11" spans="1:9" ht="62.25" customHeight="1" thickBot="1" x14ac:dyDescent="0.3">
      <c r="A11" s="60">
        <v>2</v>
      </c>
      <c r="B11" s="45" t="s">
        <v>140</v>
      </c>
      <c r="C11" s="45">
        <v>801</v>
      </c>
      <c r="D11" s="51" t="s">
        <v>133</v>
      </c>
      <c r="E11" s="51" t="s">
        <v>198</v>
      </c>
      <c r="F11" s="45"/>
      <c r="G11" s="45"/>
      <c r="H11" s="46"/>
      <c r="I11" s="49">
        <f>I12</f>
        <v>591.05999999999995</v>
      </c>
    </row>
    <row r="12" spans="1:9" ht="33.75" customHeight="1" thickBot="1" x14ac:dyDescent="0.3">
      <c r="A12" s="60">
        <v>3</v>
      </c>
      <c r="B12" s="45" t="s">
        <v>176</v>
      </c>
      <c r="C12" s="45">
        <v>801</v>
      </c>
      <c r="D12" s="51" t="s">
        <v>133</v>
      </c>
      <c r="E12" s="51" t="s">
        <v>198</v>
      </c>
      <c r="F12" s="61">
        <v>9900001200</v>
      </c>
      <c r="G12" s="45"/>
      <c r="H12" s="46"/>
      <c r="I12" s="49">
        <f>I13+I14</f>
        <v>591.05999999999995</v>
      </c>
    </row>
    <row r="13" spans="1:9" ht="39" thickBot="1" x14ac:dyDescent="0.3">
      <c r="A13" s="60">
        <v>4</v>
      </c>
      <c r="B13" s="45" t="s">
        <v>177</v>
      </c>
      <c r="C13" s="45">
        <v>801</v>
      </c>
      <c r="D13" s="51" t="s">
        <v>133</v>
      </c>
      <c r="E13" s="51" t="s">
        <v>198</v>
      </c>
      <c r="F13" s="61">
        <v>9900001200</v>
      </c>
      <c r="G13" s="45">
        <v>121</v>
      </c>
      <c r="H13" s="46"/>
      <c r="I13" s="49">
        <v>454.89</v>
      </c>
    </row>
    <row r="14" spans="1:9" ht="77.25" thickBot="1" x14ac:dyDescent="0.3">
      <c r="A14" s="60">
        <v>5</v>
      </c>
      <c r="B14" s="45" t="s">
        <v>178</v>
      </c>
      <c r="C14" s="45">
        <v>801</v>
      </c>
      <c r="D14" s="51" t="s">
        <v>133</v>
      </c>
      <c r="E14" s="51" t="s">
        <v>198</v>
      </c>
      <c r="F14" s="61">
        <v>9900001200</v>
      </c>
      <c r="G14" s="45">
        <v>129</v>
      </c>
      <c r="H14" s="46"/>
      <c r="I14" s="46">
        <v>136.16999999999999</v>
      </c>
    </row>
    <row r="15" spans="1:9" ht="107.25" customHeight="1" thickBot="1" x14ac:dyDescent="0.3">
      <c r="A15" s="60">
        <v>6</v>
      </c>
      <c r="B15" s="45" t="s">
        <v>142</v>
      </c>
      <c r="C15" s="45">
        <v>801</v>
      </c>
      <c r="D15" s="51" t="s">
        <v>133</v>
      </c>
      <c r="E15" s="51" t="s">
        <v>129</v>
      </c>
      <c r="F15" s="45"/>
      <c r="G15" s="45"/>
      <c r="H15" s="46"/>
      <c r="I15" s="46">
        <v>2195.27</v>
      </c>
    </row>
    <row r="16" spans="1:9" ht="49.5" customHeight="1" thickBot="1" x14ac:dyDescent="0.3">
      <c r="A16" s="60">
        <v>7</v>
      </c>
      <c r="B16" s="45" t="s">
        <v>179</v>
      </c>
      <c r="C16" s="45">
        <v>801</v>
      </c>
      <c r="D16" s="51" t="s">
        <v>133</v>
      </c>
      <c r="E16" s="51" t="s">
        <v>129</v>
      </c>
      <c r="F16" s="45" t="s">
        <v>180</v>
      </c>
      <c r="G16" s="45"/>
      <c r="H16" s="46"/>
      <c r="I16" s="49">
        <f>I17+I18+I19+I22+I23+I24+I25</f>
        <v>2165.27</v>
      </c>
    </row>
    <row r="17" spans="1:9" ht="42" customHeight="1" thickBot="1" x14ac:dyDescent="0.3">
      <c r="A17" s="60">
        <v>8</v>
      </c>
      <c r="B17" s="45" t="s">
        <v>181</v>
      </c>
      <c r="C17" s="45">
        <v>801</v>
      </c>
      <c r="D17" s="51" t="s">
        <v>133</v>
      </c>
      <c r="E17" s="51" t="s">
        <v>129</v>
      </c>
      <c r="F17" s="45" t="s">
        <v>182</v>
      </c>
      <c r="G17" s="45">
        <v>121</v>
      </c>
      <c r="H17" s="46"/>
      <c r="I17" s="46">
        <v>1203.98</v>
      </c>
    </row>
    <row r="18" spans="1:9" ht="77.25" thickBot="1" x14ac:dyDescent="0.3">
      <c r="A18" s="60">
        <v>9</v>
      </c>
      <c r="B18" s="45" t="s">
        <v>178</v>
      </c>
      <c r="C18" s="45">
        <v>801</v>
      </c>
      <c r="D18" s="51" t="s">
        <v>133</v>
      </c>
      <c r="E18" s="51" t="s">
        <v>129</v>
      </c>
      <c r="F18" s="45" t="s">
        <v>182</v>
      </c>
      <c r="G18" s="45">
        <v>129</v>
      </c>
      <c r="H18" s="46"/>
      <c r="I18" s="46">
        <v>360.19</v>
      </c>
    </row>
    <row r="19" spans="1:9" ht="77.25" thickBot="1" x14ac:dyDescent="0.3">
      <c r="A19" s="60">
        <v>10</v>
      </c>
      <c r="B19" s="45" t="s">
        <v>213</v>
      </c>
      <c r="C19" s="45">
        <v>801</v>
      </c>
      <c r="D19" s="51" t="s">
        <v>133</v>
      </c>
      <c r="E19" s="51" t="s">
        <v>129</v>
      </c>
      <c r="F19" s="45" t="s">
        <v>214</v>
      </c>
      <c r="G19" s="45"/>
      <c r="H19" s="71"/>
      <c r="I19" s="71">
        <v>266.05</v>
      </c>
    </row>
    <row r="20" spans="1:9" ht="39" thickBot="1" x14ac:dyDescent="0.3">
      <c r="A20" s="60">
        <v>11</v>
      </c>
      <c r="B20" s="45" t="s">
        <v>181</v>
      </c>
      <c r="C20" s="45">
        <v>801</v>
      </c>
      <c r="D20" s="51" t="s">
        <v>133</v>
      </c>
      <c r="E20" s="51" t="s">
        <v>129</v>
      </c>
      <c r="F20" s="45" t="s">
        <v>214</v>
      </c>
      <c r="G20" s="45">
        <v>121</v>
      </c>
      <c r="H20" s="71"/>
      <c r="I20" s="71">
        <v>206.27</v>
      </c>
    </row>
    <row r="21" spans="1:9" ht="77.25" thickBot="1" x14ac:dyDescent="0.3">
      <c r="A21" s="60">
        <v>12</v>
      </c>
      <c r="B21" s="45" t="s">
        <v>178</v>
      </c>
      <c r="C21" s="45">
        <v>801</v>
      </c>
      <c r="D21" s="51" t="s">
        <v>133</v>
      </c>
      <c r="E21" s="51" t="s">
        <v>129</v>
      </c>
      <c r="F21" s="45" t="s">
        <v>214</v>
      </c>
      <c r="G21" s="45">
        <v>129</v>
      </c>
      <c r="H21" s="71"/>
      <c r="I21" s="71">
        <v>59.78</v>
      </c>
    </row>
    <row r="22" spans="1:9" ht="51.75" thickBot="1" x14ac:dyDescent="0.3">
      <c r="A22" s="60">
        <v>13</v>
      </c>
      <c r="B22" s="45" t="s">
        <v>105</v>
      </c>
      <c r="C22" s="45">
        <v>801</v>
      </c>
      <c r="D22" s="51" t="s">
        <v>133</v>
      </c>
      <c r="E22" s="51" t="s">
        <v>129</v>
      </c>
      <c r="F22" s="45" t="s">
        <v>183</v>
      </c>
      <c r="G22" s="45">
        <v>244</v>
      </c>
      <c r="H22" s="51" t="s">
        <v>222</v>
      </c>
      <c r="I22" s="46">
        <v>320.52</v>
      </c>
    </row>
    <row r="23" spans="1:9" ht="35.25" customHeight="1" thickBot="1" x14ac:dyDescent="0.3">
      <c r="A23" s="60">
        <v>14</v>
      </c>
      <c r="B23" s="45" t="s">
        <v>184</v>
      </c>
      <c r="C23" s="45">
        <v>801</v>
      </c>
      <c r="D23" s="51" t="s">
        <v>133</v>
      </c>
      <c r="E23" s="51" t="s">
        <v>129</v>
      </c>
      <c r="F23" s="45" t="s">
        <v>183</v>
      </c>
      <c r="G23" s="45">
        <v>851</v>
      </c>
      <c r="H23" s="46"/>
      <c r="I23" s="46">
        <v>8.73</v>
      </c>
    </row>
    <row r="24" spans="1:9" ht="36" customHeight="1" thickBot="1" x14ac:dyDescent="0.3">
      <c r="A24" s="60">
        <v>15</v>
      </c>
      <c r="B24" s="45" t="s">
        <v>185</v>
      </c>
      <c r="C24" s="45">
        <v>801</v>
      </c>
      <c r="D24" s="51" t="s">
        <v>133</v>
      </c>
      <c r="E24" s="51" t="s">
        <v>129</v>
      </c>
      <c r="F24" s="45" t="s">
        <v>183</v>
      </c>
      <c r="G24" s="45">
        <v>852</v>
      </c>
      <c r="H24" s="46"/>
      <c r="I24" s="49">
        <v>1.5</v>
      </c>
    </row>
    <row r="25" spans="1:9" ht="26.25" customHeight="1" thickBot="1" x14ac:dyDescent="0.3">
      <c r="A25" s="60">
        <v>16</v>
      </c>
      <c r="B25" s="45" t="s">
        <v>186</v>
      </c>
      <c r="C25" s="45">
        <v>801</v>
      </c>
      <c r="D25" s="51" t="s">
        <v>133</v>
      </c>
      <c r="E25" s="51" t="s">
        <v>129</v>
      </c>
      <c r="F25" s="45" t="s">
        <v>183</v>
      </c>
      <c r="G25" s="45">
        <v>853</v>
      </c>
      <c r="H25" s="46"/>
      <c r="I25" s="49">
        <v>4.3</v>
      </c>
    </row>
    <row r="26" spans="1:9" ht="69.75" customHeight="1" thickBot="1" x14ac:dyDescent="0.3">
      <c r="A26" s="60">
        <v>17</v>
      </c>
      <c r="B26" s="45" t="s">
        <v>187</v>
      </c>
      <c r="C26" s="45">
        <v>801</v>
      </c>
      <c r="D26" s="51" t="s">
        <v>133</v>
      </c>
      <c r="E26" s="51" t="s">
        <v>199</v>
      </c>
      <c r="F26" s="45"/>
      <c r="G26" s="45"/>
      <c r="H26" s="46"/>
      <c r="I26" s="49">
        <v>0.8</v>
      </c>
    </row>
    <row r="27" spans="1:9" ht="53.25" customHeight="1" thickBot="1" x14ac:dyDescent="0.3">
      <c r="A27" s="60">
        <v>18</v>
      </c>
      <c r="B27" s="45" t="s">
        <v>188</v>
      </c>
      <c r="C27" s="45">
        <v>801</v>
      </c>
      <c r="D27" s="51" t="s">
        <v>133</v>
      </c>
      <c r="E27" s="51" t="s">
        <v>199</v>
      </c>
      <c r="F27" s="45" t="s">
        <v>183</v>
      </c>
      <c r="G27" s="45"/>
      <c r="H27" s="46"/>
      <c r="I27" s="49">
        <v>0.8</v>
      </c>
    </row>
    <row r="28" spans="1:9" ht="24.75" customHeight="1" thickBot="1" x14ac:dyDescent="0.3">
      <c r="A28" s="60">
        <v>19</v>
      </c>
      <c r="B28" s="45" t="s">
        <v>189</v>
      </c>
      <c r="C28" s="45">
        <v>801</v>
      </c>
      <c r="D28" s="51" t="s">
        <v>133</v>
      </c>
      <c r="E28" s="51" t="s">
        <v>199</v>
      </c>
      <c r="F28" s="45" t="s">
        <v>183</v>
      </c>
      <c r="G28" s="45">
        <v>540</v>
      </c>
      <c r="H28" s="46"/>
      <c r="I28" s="49">
        <v>0.8</v>
      </c>
    </row>
    <row r="29" spans="1:9" ht="18" customHeight="1" thickBot="1" x14ac:dyDescent="0.3">
      <c r="A29" s="60">
        <v>20</v>
      </c>
      <c r="B29" s="45" t="s">
        <v>190</v>
      </c>
      <c r="C29" s="45">
        <v>801</v>
      </c>
      <c r="D29" s="51" t="s">
        <v>133</v>
      </c>
      <c r="E29" s="51">
        <v>11</v>
      </c>
      <c r="F29" s="63">
        <v>9900000000</v>
      </c>
      <c r="G29" s="45">
        <v>870</v>
      </c>
      <c r="H29" s="46"/>
      <c r="I29" s="49">
        <v>10</v>
      </c>
    </row>
    <row r="30" spans="1:9" ht="33" customHeight="1" thickBot="1" x14ac:dyDescent="0.3">
      <c r="A30" s="60">
        <v>21</v>
      </c>
      <c r="B30" s="45" t="s">
        <v>217</v>
      </c>
      <c r="C30" s="45">
        <v>801</v>
      </c>
      <c r="D30" s="51" t="s">
        <v>133</v>
      </c>
      <c r="E30" s="51" t="s">
        <v>218</v>
      </c>
      <c r="F30" s="63"/>
      <c r="G30" s="45"/>
      <c r="H30" s="76"/>
      <c r="I30" s="49">
        <v>18.8</v>
      </c>
    </row>
    <row r="31" spans="1:9" ht="87" customHeight="1" thickBot="1" x14ac:dyDescent="0.3">
      <c r="A31" s="60">
        <v>22</v>
      </c>
      <c r="B31" s="45" t="s">
        <v>219</v>
      </c>
      <c r="C31" s="45">
        <v>801</v>
      </c>
      <c r="D31" s="51" t="s">
        <v>133</v>
      </c>
      <c r="E31" s="51" t="s">
        <v>218</v>
      </c>
      <c r="F31" s="63">
        <v>9900045300</v>
      </c>
      <c r="G31" s="45"/>
      <c r="H31" s="76"/>
      <c r="I31" s="49">
        <v>18.8</v>
      </c>
    </row>
    <row r="32" spans="1:9" ht="54" customHeight="1" thickBot="1" x14ac:dyDescent="0.3">
      <c r="A32" s="60">
        <v>23</v>
      </c>
      <c r="B32" s="45" t="s">
        <v>105</v>
      </c>
      <c r="C32" s="45">
        <v>801</v>
      </c>
      <c r="D32" s="51" t="s">
        <v>133</v>
      </c>
      <c r="E32" s="51" t="s">
        <v>218</v>
      </c>
      <c r="F32" s="63">
        <v>9900045300</v>
      </c>
      <c r="G32" s="45">
        <v>244</v>
      </c>
      <c r="H32" s="76"/>
      <c r="I32" s="49">
        <v>18.8</v>
      </c>
    </row>
    <row r="33" spans="1:9" ht="20.25" customHeight="1" thickBot="1" x14ac:dyDescent="0.3">
      <c r="A33" s="60">
        <v>24</v>
      </c>
      <c r="B33" s="44" t="s">
        <v>191</v>
      </c>
      <c r="C33" s="44">
        <v>801</v>
      </c>
      <c r="D33" s="52" t="s">
        <v>198</v>
      </c>
      <c r="E33" s="52" t="s">
        <v>200</v>
      </c>
      <c r="F33" s="44"/>
      <c r="G33" s="44"/>
      <c r="H33" s="41"/>
      <c r="I33" s="53">
        <f>I34</f>
        <v>164.8</v>
      </c>
    </row>
    <row r="34" spans="1:9" ht="33.75" customHeight="1" thickBot="1" x14ac:dyDescent="0.3">
      <c r="A34" s="60">
        <v>25</v>
      </c>
      <c r="B34" s="45" t="s">
        <v>150</v>
      </c>
      <c r="C34" s="45">
        <v>801</v>
      </c>
      <c r="D34" s="51" t="s">
        <v>198</v>
      </c>
      <c r="E34" s="51" t="s">
        <v>128</v>
      </c>
      <c r="F34" s="45"/>
      <c r="G34" s="45"/>
      <c r="H34" s="46"/>
      <c r="I34" s="49">
        <f>I35</f>
        <v>164.8</v>
      </c>
    </row>
    <row r="35" spans="1:9" ht="53.25" customHeight="1" thickBot="1" x14ac:dyDescent="0.3">
      <c r="A35" s="60">
        <v>26</v>
      </c>
      <c r="B35" s="45" t="s">
        <v>192</v>
      </c>
      <c r="C35" s="45">
        <v>801</v>
      </c>
      <c r="D35" s="51" t="s">
        <v>198</v>
      </c>
      <c r="E35" s="51" t="s">
        <v>128</v>
      </c>
      <c r="F35" s="45">
        <v>9900051180</v>
      </c>
      <c r="G35" s="45"/>
      <c r="H35" s="46"/>
      <c r="I35" s="49">
        <f>SUM(I36:I38)</f>
        <v>164.8</v>
      </c>
    </row>
    <row r="36" spans="1:9" ht="48.75" customHeight="1" thickBot="1" x14ac:dyDescent="0.3">
      <c r="A36" s="60">
        <v>27</v>
      </c>
      <c r="B36" s="45" t="s">
        <v>181</v>
      </c>
      <c r="C36" s="45">
        <v>801</v>
      </c>
      <c r="D36" s="51" t="s">
        <v>198</v>
      </c>
      <c r="E36" s="51" t="s">
        <v>128</v>
      </c>
      <c r="F36" s="45">
        <v>9900051180</v>
      </c>
      <c r="G36" s="45">
        <v>121</v>
      </c>
      <c r="H36" s="46"/>
      <c r="I36" s="46">
        <v>112.78</v>
      </c>
    </row>
    <row r="37" spans="1:9" ht="77.25" thickBot="1" x14ac:dyDescent="0.3">
      <c r="A37" s="60">
        <v>28</v>
      </c>
      <c r="B37" s="45" t="s">
        <v>178</v>
      </c>
      <c r="C37" s="45">
        <v>801</v>
      </c>
      <c r="D37" s="51" t="s">
        <v>198</v>
      </c>
      <c r="E37" s="51" t="s">
        <v>128</v>
      </c>
      <c r="F37" s="45">
        <v>9900051180</v>
      </c>
      <c r="G37" s="45">
        <v>129</v>
      </c>
      <c r="H37" s="46"/>
      <c r="I37" s="46">
        <v>32.96</v>
      </c>
    </row>
    <row r="38" spans="1:9" ht="51.75" thickBot="1" x14ac:dyDescent="0.3">
      <c r="A38" s="60">
        <v>29</v>
      </c>
      <c r="B38" s="45" t="s">
        <v>105</v>
      </c>
      <c r="C38" s="45">
        <v>801</v>
      </c>
      <c r="D38" s="51" t="s">
        <v>198</v>
      </c>
      <c r="E38" s="51" t="s">
        <v>128</v>
      </c>
      <c r="F38" s="45">
        <v>9900051180</v>
      </c>
      <c r="G38" s="45">
        <v>244</v>
      </c>
      <c r="H38" s="46"/>
      <c r="I38" s="46">
        <v>19.059999999999999</v>
      </c>
    </row>
    <row r="39" spans="1:9" ht="45" customHeight="1" thickBot="1" x14ac:dyDescent="0.3">
      <c r="A39" s="60">
        <v>30</v>
      </c>
      <c r="B39" s="44" t="s">
        <v>99</v>
      </c>
      <c r="C39" s="44">
        <v>801</v>
      </c>
      <c r="D39" s="52" t="s">
        <v>128</v>
      </c>
      <c r="E39" s="52" t="s">
        <v>100</v>
      </c>
      <c r="F39" s="44"/>
      <c r="G39" s="44"/>
      <c r="H39" s="41"/>
      <c r="I39" s="53">
        <f>I40+I43</f>
        <v>77.5</v>
      </c>
    </row>
    <row r="40" spans="1:9" ht="62.25" customHeight="1" thickBot="1" x14ac:dyDescent="0.3">
      <c r="A40" s="60">
        <v>31</v>
      </c>
      <c r="B40" s="45" t="s">
        <v>201</v>
      </c>
      <c r="C40" s="45">
        <v>801</v>
      </c>
      <c r="D40" s="51" t="s">
        <v>128</v>
      </c>
      <c r="E40" s="51">
        <v>10</v>
      </c>
      <c r="F40" s="45"/>
      <c r="G40" s="45"/>
      <c r="H40" s="46"/>
      <c r="I40" s="49">
        <v>70</v>
      </c>
    </row>
    <row r="41" spans="1:9" ht="102.75" customHeight="1" thickBot="1" x14ac:dyDescent="0.3">
      <c r="A41" s="60">
        <v>32</v>
      </c>
      <c r="B41" s="45" t="s">
        <v>193</v>
      </c>
      <c r="C41" s="45">
        <v>801</v>
      </c>
      <c r="D41" s="51" t="s">
        <v>128</v>
      </c>
      <c r="E41" s="51">
        <v>10</v>
      </c>
      <c r="F41" s="51" t="s">
        <v>226</v>
      </c>
      <c r="G41" s="45"/>
      <c r="H41" s="46"/>
      <c r="I41" s="49">
        <v>40</v>
      </c>
    </row>
    <row r="42" spans="1:9" ht="60" customHeight="1" thickBot="1" x14ac:dyDescent="0.3">
      <c r="A42" s="60">
        <v>33</v>
      </c>
      <c r="B42" s="45" t="s">
        <v>105</v>
      </c>
      <c r="C42" s="45">
        <v>801</v>
      </c>
      <c r="D42" s="51" t="s">
        <v>128</v>
      </c>
      <c r="E42" s="51">
        <v>10</v>
      </c>
      <c r="F42" s="51" t="s">
        <v>226</v>
      </c>
      <c r="G42" s="45">
        <v>244</v>
      </c>
      <c r="H42" s="78" t="s">
        <v>222</v>
      </c>
      <c r="I42" s="49">
        <v>70</v>
      </c>
    </row>
    <row r="43" spans="1:9" ht="59.25" customHeight="1" thickBot="1" x14ac:dyDescent="0.3">
      <c r="A43" s="60">
        <v>34</v>
      </c>
      <c r="B43" s="45" t="s">
        <v>155</v>
      </c>
      <c r="C43" s="45">
        <v>801</v>
      </c>
      <c r="D43" s="51" t="s">
        <v>128</v>
      </c>
      <c r="E43" s="51">
        <v>14</v>
      </c>
      <c r="F43" s="51" t="s">
        <v>226</v>
      </c>
      <c r="G43" s="45"/>
      <c r="H43" s="46"/>
      <c r="I43" s="49">
        <v>7.5</v>
      </c>
    </row>
    <row r="44" spans="1:9" ht="106.5" customHeight="1" thickBot="1" x14ac:dyDescent="0.3">
      <c r="A44" s="60">
        <v>35</v>
      </c>
      <c r="B44" s="45" t="s">
        <v>193</v>
      </c>
      <c r="C44" s="45">
        <v>801</v>
      </c>
      <c r="D44" s="51" t="s">
        <v>128</v>
      </c>
      <c r="E44" s="51">
        <v>14</v>
      </c>
      <c r="F44" s="51" t="s">
        <v>226</v>
      </c>
      <c r="G44" s="45"/>
      <c r="H44" s="46"/>
      <c r="I44" s="49">
        <v>7.5</v>
      </c>
    </row>
    <row r="45" spans="1:9" ht="57" customHeight="1" thickBot="1" x14ac:dyDescent="0.3">
      <c r="A45" s="60">
        <v>36</v>
      </c>
      <c r="B45" s="45" t="s">
        <v>105</v>
      </c>
      <c r="C45" s="45">
        <v>801</v>
      </c>
      <c r="D45" s="51" t="s">
        <v>128</v>
      </c>
      <c r="E45" s="51">
        <v>14</v>
      </c>
      <c r="F45" s="51" t="s">
        <v>226</v>
      </c>
      <c r="G45" s="45">
        <v>244</v>
      </c>
      <c r="H45" s="46"/>
      <c r="I45" s="49">
        <v>7.5</v>
      </c>
    </row>
    <row r="46" spans="1:9" ht="21" customHeight="1" thickBot="1" x14ac:dyDescent="0.3">
      <c r="A46" s="60">
        <v>37</v>
      </c>
      <c r="B46" s="44" t="s">
        <v>111</v>
      </c>
      <c r="C46" s="44">
        <v>801</v>
      </c>
      <c r="D46" s="52" t="s">
        <v>129</v>
      </c>
      <c r="E46" s="52" t="s">
        <v>100</v>
      </c>
      <c r="F46" s="44"/>
      <c r="G46" s="44"/>
      <c r="H46" s="41"/>
      <c r="I46" s="41">
        <f>I47+I51</f>
        <v>2439.9899999999998</v>
      </c>
    </row>
    <row r="47" spans="1:9" ht="35.25" customHeight="1" thickBot="1" x14ac:dyDescent="0.3">
      <c r="A47" s="60">
        <v>38</v>
      </c>
      <c r="B47" s="45" t="s">
        <v>113</v>
      </c>
      <c r="C47" s="45">
        <v>801</v>
      </c>
      <c r="D47" s="51" t="s">
        <v>129</v>
      </c>
      <c r="E47" s="51" t="s">
        <v>132</v>
      </c>
      <c r="F47" s="44"/>
      <c r="G47" s="44"/>
      <c r="H47" s="46"/>
      <c r="I47" s="49">
        <f>I48</f>
        <v>2439.89</v>
      </c>
    </row>
    <row r="48" spans="1:9" ht="118.5" customHeight="1" thickBot="1" x14ac:dyDescent="0.3">
      <c r="A48" s="60">
        <v>39</v>
      </c>
      <c r="B48" s="45" t="s">
        <v>194</v>
      </c>
      <c r="C48" s="45">
        <v>801</v>
      </c>
      <c r="D48" s="51" t="s">
        <v>129</v>
      </c>
      <c r="E48" s="51" t="s">
        <v>132</v>
      </c>
      <c r="F48" s="45" t="s">
        <v>116</v>
      </c>
      <c r="G48" s="44"/>
      <c r="H48" s="46"/>
      <c r="I48" s="49">
        <f>I49+I50</f>
        <v>2439.89</v>
      </c>
    </row>
    <row r="49" spans="1:9" ht="57" customHeight="1" thickBot="1" x14ac:dyDescent="0.3">
      <c r="A49" s="60">
        <v>40</v>
      </c>
      <c r="B49" s="45" t="s">
        <v>105</v>
      </c>
      <c r="C49" s="45">
        <v>801</v>
      </c>
      <c r="D49" s="51" t="s">
        <v>129</v>
      </c>
      <c r="E49" s="51" t="s">
        <v>132</v>
      </c>
      <c r="F49" s="45" t="s">
        <v>116</v>
      </c>
      <c r="G49" s="44">
        <v>244</v>
      </c>
      <c r="H49" s="46"/>
      <c r="I49" s="46">
        <v>2309.89</v>
      </c>
    </row>
    <row r="50" spans="1:9" ht="33" customHeight="1" thickBot="1" x14ac:dyDescent="0.3">
      <c r="A50" s="60">
        <v>41</v>
      </c>
      <c r="B50" s="45" t="s">
        <v>119</v>
      </c>
      <c r="C50" s="45">
        <v>801</v>
      </c>
      <c r="D50" s="51" t="s">
        <v>129</v>
      </c>
      <c r="E50" s="51" t="s">
        <v>132</v>
      </c>
      <c r="F50" s="45" t="s">
        <v>116</v>
      </c>
      <c r="G50" s="44">
        <v>247</v>
      </c>
      <c r="H50" s="46"/>
      <c r="I50" s="49">
        <v>130</v>
      </c>
    </row>
    <row r="51" spans="1:9" ht="33" customHeight="1" thickBot="1" x14ac:dyDescent="0.3">
      <c r="A51" s="60">
        <v>42</v>
      </c>
      <c r="B51" s="45" t="s">
        <v>120</v>
      </c>
      <c r="C51" s="45">
        <v>801</v>
      </c>
      <c r="D51" s="51" t="s">
        <v>129</v>
      </c>
      <c r="E51" s="51">
        <v>12</v>
      </c>
      <c r="F51" s="45"/>
      <c r="G51" s="45"/>
      <c r="H51" s="46"/>
      <c r="I51" s="49">
        <v>0.1</v>
      </c>
    </row>
    <row r="52" spans="1:9" ht="28.5" customHeight="1" thickBot="1" x14ac:dyDescent="0.3">
      <c r="A52" s="60">
        <v>43</v>
      </c>
      <c r="B52" s="45" t="s">
        <v>195</v>
      </c>
      <c r="C52" s="45">
        <v>801</v>
      </c>
      <c r="D52" s="51" t="s">
        <v>129</v>
      </c>
      <c r="E52" s="51">
        <v>12</v>
      </c>
      <c r="F52" s="47">
        <v>110200190</v>
      </c>
      <c r="G52" s="47">
        <v>540</v>
      </c>
      <c r="H52" s="46"/>
      <c r="I52" s="49">
        <v>0.1</v>
      </c>
    </row>
    <row r="53" spans="1:9" ht="33" customHeight="1" thickBot="1" x14ac:dyDescent="0.3">
      <c r="A53" s="60">
        <v>44</v>
      </c>
      <c r="B53" s="44" t="s">
        <v>121</v>
      </c>
      <c r="C53" s="44">
        <v>801</v>
      </c>
      <c r="D53" s="52" t="s">
        <v>130</v>
      </c>
      <c r="E53" s="52" t="s">
        <v>100</v>
      </c>
      <c r="F53" s="48"/>
      <c r="G53" s="48"/>
      <c r="H53" s="41"/>
      <c r="I53" s="41">
        <f>I54</f>
        <v>787.42</v>
      </c>
    </row>
    <row r="54" spans="1:9" ht="24" customHeight="1" thickBot="1" x14ac:dyDescent="0.3">
      <c r="A54" s="60">
        <v>45</v>
      </c>
      <c r="B54" s="45" t="s">
        <v>122</v>
      </c>
      <c r="C54" s="45">
        <v>801</v>
      </c>
      <c r="D54" s="51" t="s">
        <v>130</v>
      </c>
      <c r="E54" s="51" t="s">
        <v>128</v>
      </c>
      <c r="F54" s="47"/>
      <c r="G54" s="47"/>
      <c r="H54" s="46"/>
      <c r="I54" s="46">
        <v>787.42</v>
      </c>
    </row>
    <row r="55" spans="1:9" ht="108.75" customHeight="1" thickBot="1" x14ac:dyDescent="0.3">
      <c r="A55" s="60">
        <v>46</v>
      </c>
      <c r="B55" s="45" t="s">
        <v>196</v>
      </c>
      <c r="C55" s="45">
        <v>801</v>
      </c>
      <c r="D55" s="51" t="s">
        <v>130</v>
      </c>
      <c r="E55" s="51" t="s">
        <v>128</v>
      </c>
      <c r="F55" s="80" t="s">
        <v>227</v>
      </c>
      <c r="G55" s="47"/>
      <c r="H55" s="46"/>
      <c r="I55" s="46">
        <v>787.42</v>
      </c>
    </row>
    <row r="56" spans="1:9" ht="60" customHeight="1" thickBot="1" x14ac:dyDescent="0.3">
      <c r="A56" s="60">
        <v>47</v>
      </c>
      <c r="B56" s="45" t="s">
        <v>105</v>
      </c>
      <c r="C56" s="45">
        <v>801</v>
      </c>
      <c r="D56" s="51" t="s">
        <v>130</v>
      </c>
      <c r="E56" s="51" t="s">
        <v>128</v>
      </c>
      <c r="F56" s="80" t="s">
        <v>227</v>
      </c>
      <c r="G56" s="47">
        <v>244</v>
      </c>
      <c r="H56" s="78" t="s">
        <v>223</v>
      </c>
      <c r="I56" s="46">
        <v>787.42</v>
      </c>
    </row>
    <row r="57" spans="1:9" ht="23.25" customHeight="1" thickBot="1" x14ac:dyDescent="0.3">
      <c r="A57" s="60">
        <v>48</v>
      </c>
      <c r="B57" s="44" t="s">
        <v>124</v>
      </c>
      <c r="C57" s="44">
        <v>801</v>
      </c>
      <c r="D57" s="52" t="s">
        <v>131</v>
      </c>
      <c r="E57" s="52" t="s">
        <v>100</v>
      </c>
      <c r="F57" s="48"/>
      <c r="G57" s="48"/>
      <c r="H57" s="41"/>
      <c r="I57" s="41">
        <f>I58</f>
        <v>923.96</v>
      </c>
    </row>
    <row r="58" spans="1:9" ht="20.25" customHeight="1" thickBot="1" x14ac:dyDescent="0.3">
      <c r="A58" s="60">
        <v>49</v>
      </c>
      <c r="B58" s="45" t="s">
        <v>125</v>
      </c>
      <c r="C58" s="45">
        <v>801</v>
      </c>
      <c r="D58" s="51" t="s">
        <v>131</v>
      </c>
      <c r="E58" s="51" t="s">
        <v>133</v>
      </c>
      <c r="F58" s="47"/>
      <c r="G58" s="47"/>
      <c r="H58" s="46"/>
      <c r="I58" s="46">
        <f>I59</f>
        <v>923.96</v>
      </c>
    </row>
    <row r="59" spans="1:9" ht="96.75" customHeight="1" thickBot="1" x14ac:dyDescent="0.3">
      <c r="A59" s="60">
        <v>50</v>
      </c>
      <c r="B59" s="45" t="s">
        <v>197</v>
      </c>
      <c r="C59" s="45">
        <v>801</v>
      </c>
      <c r="D59" s="51" t="s">
        <v>131</v>
      </c>
      <c r="E59" s="51" t="s">
        <v>133</v>
      </c>
      <c r="F59" s="80" t="s">
        <v>228</v>
      </c>
      <c r="G59" s="47"/>
      <c r="H59" s="46"/>
      <c r="I59" s="46">
        <v>923.96</v>
      </c>
    </row>
    <row r="60" spans="1:9" ht="54.75" customHeight="1" thickBot="1" x14ac:dyDescent="0.3">
      <c r="A60" s="60">
        <v>51</v>
      </c>
      <c r="B60" s="45" t="s">
        <v>105</v>
      </c>
      <c r="C60" s="45">
        <v>801</v>
      </c>
      <c r="D60" s="51" t="s">
        <v>131</v>
      </c>
      <c r="E60" s="51" t="s">
        <v>133</v>
      </c>
      <c r="F60" s="80" t="s">
        <v>228</v>
      </c>
      <c r="G60" s="47">
        <v>244</v>
      </c>
      <c r="H60" s="78" t="s">
        <v>224</v>
      </c>
      <c r="I60" s="46">
        <v>758.96</v>
      </c>
    </row>
    <row r="61" spans="1:9" ht="33" customHeight="1" thickBot="1" x14ac:dyDescent="0.3">
      <c r="A61" s="60">
        <v>52</v>
      </c>
      <c r="B61" s="45" t="s">
        <v>119</v>
      </c>
      <c r="C61" s="45">
        <v>801</v>
      </c>
      <c r="D61" s="51" t="s">
        <v>131</v>
      </c>
      <c r="E61" s="51" t="s">
        <v>133</v>
      </c>
      <c r="F61" s="80" t="s">
        <v>228</v>
      </c>
      <c r="G61" s="47">
        <v>247</v>
      </c>
      <c r="H61" s="46"/>
      <c r="I61" s="49">
        <v>165</v>
      </c>
    </row>
    <row r="62" spans="1:9" ht="15.75" thickBot="1" x14ac:dyDescent="0.3">
      <c r="A62" s="60">
        <v>53</v>
      </c>
      <c r="B62" s="142" t="s">
        <v>127</v>
      </c>
      <c r="C62" s="143"/>
      <c r="D62" s="143"/>
      <c r="E62" s="143"/>
      <c r="F62" s="143"/>
      <c r="G62" s="144"/>
      <c r="H62" s="41"/>
      <c r="I62" s="53">
        <v>7179.6</v>
      </c>
    </row>
    <row r="63" spans="1:9" x14ac:dyDescent="0.25">
      <c r="A63" s="62"/>
    </row>
    <row r="64" spans="1:9" x14ac:dyDescent="0.25">
      <c r="A64" s="31"/>
    </row>
    <row r="65" spans="1:1" x14ac:dyDescent="0.25">
      <c r="A65" s="31"/>
    </row>
    <row r="66" spans="1:1" x14ac:dyDescent="0.25">
      <c r="A66" s="31"/>
    </row>
    <row r="67" spans="1:1" x14ac:dyDescent="0.25">
      <c r="A67" s="31"/>
    </row>
  </sheetData>
  <mergeCells count="4">
    <mergeCell ref="B62:G62"/>
    <mergeCell ref="F1:I5"/>
    <mergeCell ref="A6:I6"/>
    <mergeCell ref="A7:I7"/>
  </mergeCells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2023-02-01T07:58:34Z</dcterms:modified>
</cp:coreProperties>
</file>